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bservation Register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tions" sheetId="3" state="visible" r:id="rId3"/>
  </sheets>
  <definedNames>
    <definedName name="_xlnm._FilterDatabase" localSheetId="0" hidden="1">'Observation Register'!$A$1:$X$501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8"/>
    </font>
    <font>
      <b val="1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bottom style="thin">
        <color rgb="00D9E1F2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165" fontId="0" fillId="0" borderId="1" applyAlignment="1" pivotButton="0" quotePrefix="0" xfId="0">
      <alignment vertical="top" wrapText="1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dxfs count="2">
    <dxf>
      <fill>
        <patternFill patternType="solid">
          <fgColor rgb="00F4CCCC"/>
        </patternFill>
      </fill>
    </dxf>
    <dxf>
      <fill>
        <patternFill patternType="solid">
          <fgColor rgb="00FCE5CD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Observations by Risk</a:t>
            </a:r>
          </a:p>
        </rich>
      </tx>
    </title>
    <plotArea>
      <pieChart>
        <varyColors val="1"/>
        <ser>
          <idx val="0"/>
          <order val="0"/>
          <tx>
            <strRef>
              <f>'Dashboard'!E3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'Dashboard'!$D$4:$D$7</f>
            </numRef>
          </cat>
          <val>
            <numRef>
              <f>'Dashboard'!$E$4:$E$7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Observations by Status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'Dashboard'!H3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'Dashboard'!$G$4:$G$8</f>
            </numRef>
          </cat>
          <val>
            <numRef>
              <f>'Dashboard'!$H$4:$H$8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Status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Count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9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9</row>
      <rowOff>0</rowOff>
    </from>
    <ext cx="540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5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15" customWidth="1" min="3" max="3"/>
    <col width="22" customWidth="1" min="4" max="4"/>
    <col width="42" customWidth="1" min="5" max="5"/>
    <col width="14" customWidth="1" min="6" max="6"/>
    <col width="35" customWidth="1" min="7" max="7"/>
    <col width="42" customWidth="1" min="8" max="8"/>
    <col width="22" customWidth="1" min="9" max="9"/>
    <col width="18" customWidth="1" min="10" max="10"/>
    <col width="18" customWidth="1" min="11" max="11"/>
    <col width="15" customWidth="1" min="12" max="12"/>
    <col width="34" customWidth="1" min="13" max="13"/>
    <col width="18" customWidth="1" min="14" max="14"/>
    <col width="20" customWidth="1" min="15" max="15"/>
    <col width="18" customWidth="1" min="16" max="16"/>
    <col width="35" customWidth="1" min="17" max="17"/>
    <col width="20" customWidth="1" min="18" max="18"/>
    <col width="20" customWidth="1" min="19" max="19"/>
    <col width="18" customWidth="1" min="20" max="20"/>
    <col width="13" customWidth="1" min="21" max="21"/>
    <col width="14" customWidth="1" min="22" max="22"/>
    <col width="16" customWidth="1" min="23" max="23"/>
    <col width="30" customWidth="1" min="24" max="24"/>
  </cols>
  <sheetData>
    <row r="1" ht="42" customHeight="1">
      <c r="A1" s="1" t="inlineStr">
        <is>
          <t>Observation ID</t>
        </is>
      </c>
      <c r="B1" s="1" t="inlineStr">
        <is>
          <t>Audit Name</t>
        </is>
      </c>
      <c r="C1" s="1" t="inlineStr">
        <is>
          <t>Audit Period</t>
        </is>
      </c>
      <c r="D1" s="1" t="inlineStr">
        <is>
          <t>Department / Process</t>
        </is>
      </c>
      <c r="E1" s="1" t="inlineStr">
        <is>
          <t>Observation / Finding</t>
        </is>
      </c>
      <c r="F1" s="1" t="inlineStr">
        <is>
          <t>Risk Rating</t>
        </is>
      </c>
      <c r="G1" s="1" t="inlineStr">
        <is>
          <t>Root Cause</t>
        </is>
      </c>
      <c r="H1" s="1" t="inlineStr">
        <is>
          <t>Recommendation / Action Plan</t>
        </is>
      </c>
      <c r="I1" s="1" t="inlineStr">
        <is>
          <t>Action Owner</t>
        </is>
      </c>
      <c r="J1" s="1" t="inlineStr">
        <is>
          <t>Original Due Date</t>
        </is>
      </c>
      <c r="K1" s="1" t="inlineStr">
        <is>
          <t>Revised Due Date</t>
        </is>
      </c>
      <c r="L1" s="1" t="inlineStr">
        <is>
          <t>Extension Count</t>
        </is>
      </c>
      <c r="M1" s="1" t="inlineStr">
        <is>
          <t>Extension Reason</t>
        </is>
      </c>
      <c r="N1" s="1" t="inlineStr">
        <is>
          <t>Effective Due Date</t>
        </is>
      </c>
      <c r="O1" s="1" t="inlineStr">
        <is>
          <t>Status</t>
        </is>
      </c>
      <c r="P1" s="1" t="inlineStr">
        <is>
          <t>Closure Date</t>
        </is>
      </c>
      <c r="Q1" s="1" t="inlineStr">
        <is>
          <t>Closure Evidence</t>
        </is>
      </c>
      <c r="R1" s="1" t="inlineStr">
        <is>
          <t>Validation Status</t>
        </is>
      </c>
      <c r="S1" s="1" t="inlineStr">
        <is>
          <t>Validated By</t>
        </is>
      </c>
      <c r="T1" s="1" t="inlineStr">
        <is>
          <t>Validation Date</t>
        </is>
      </c>
      <c r="U1" s="1" t="inlineStr">
        <is>
          <t>Days Open</t>
        </is>
      </c>
      <c r="V1" s="1" t="inlineStr">
        <is>
          <t>Days Overdue</t>
        </is>
      </c>
      <c r="W1" s="1" t="inlineStr">
        <is>
          <t>Aging Bucket</t>
        </is>
      </c>
      <c r="X1" s="1" t="inlineStr">
        <is>
          <t>Remarks</t>
        </is>
      </c>
    </row>
    <row r="2">
      <c r="A2" s="2" t="inlineStr">
        <is>
          <t>OBS-001</t>
        </is>
      </c>
      <c r="B2" s="2" t="inlineStr">
        <is>
          <t>ITGC Audit</t>
        </is>
      </c>
      <c r="C2" s="2" t="inlineStr">
        <is>
          <t>Q2 2026</t>
        </is>
      </c>
      <c r="D2" s="2" t="inlineStr">
        <is>
          <t>Access Management</t>
        </is>
      </c>
      <c r="E2" s="2" t="inlineStr">
        <is>
          <t>Periodic user access review evidence was not available.</t>
        </is>
      </c>
      <c r="F2" s="2" t="inlineStr">
        <is>
          <t>High</t>
        </is>
      </c>
      <c r="G2" s="2" t="inlineStr">
        <is>
          <t>Review ownership was not clearly assigned.</t>
        </is>
      </c>
      <c r="H2" s="2" t="inlineStr">
        <is>
          <t>Establish quarterly access review and retain evidence.</t>
        </is>
      </c>
      <c r="I2" s="2" t="inlineStr">
        <is>
          <t>IT Manager</t>
        </is>
      </c>
      <c r="J2" s="3" t="n">
        <v>46218</v>
      </c>
      <c r="K2" s="3" t="n">
        <v>46234</v>
      </c>
      <c r="L2" s="2" t="n">
        <v>1</v>
      </c>
      <c r="M2" s="2" t="inlineStr">
        <is>
          <t>Extension approved due to remediation dependency.</t>
        </is>
      </c>
      <c r="N2" s="3">
        <f>IF(K2&lt;&gt;"",K2,J2)</f>
        <v/>
      </c>
      <c r="O2" s="2" t="inlineStr">
        <is>
          <t>In Progress</t>
        </is>
      </c>
      <c r="P2" s="3" t="n"/>
      <c r="Q2" s="2" t="inlineStr"/>
      <c r="R2" s="2" t="inlineStr">
        <is>
          <t>Pending</t>
        </is>
      </c>
      <c r="S2" s="2" t="inlineStr"/>
      <c r="T2" s="3" t="n"/>
      <c r="U2" s="2">
        <f>IF(A2="","",IF(P2&lt;&gt;"",P2-J2,TODAY()-J2))</f>
        <v/>
      </c>
      <c r="V2" s="2">
        <f>IF(A2="","",IF(OR(O2="Closed",N2=""),0,MAX(0,TODAY()-N2)))</f>
        <v/>
      </c>
      <c r="W2" s="2">
        <f>IF(A2="","",IF(U2&lt;=30,"0–30 Days",IF(U2&lt;=60,"31–60 Days",IF(U2&lt;=90,"61–90 Days","90+ Days"))))</f>
        <v/>
      </c>
      <c r="X2" s="2" t="inlineStr"/>
    </row>
    <row r="3">
      <c r="A3" s="2" t="inlineStr">
        <is>
          <t>OBS-002</t>
        </is>
      </c>
      <c r="B3" s="2" t="inlineStr">
        <is>
          <t>Internal Audit</t>
        </is>
      </c>
      <c r="C3" s="2" t="inlineStr">
        <is>
          <t>Q2 2026</t>
        </is>
      </c>
      <c r="D3" s="2" t="inlineStr">
        <is>
          <t>Vendor Management</t>
        </is>
      </c>
      <c r="E3" s="2" t="inlineStr">
        <is>
          <t>Annual vendor reassessment was overdue for selected vendors.</t>
        </is>
      </c>
      <c r="F3" s="2" t="inlineStr">
        <is>
          <t>Medium</t>
        </is>
      </c>
      <c r="G3" s="2" t="inlineStr">
        <is>
          <t>Tracking was maintained manually.</t>
        </is>
      </c>
      <c r="H3" s="2" t="inlineStr">
        <is>
          <t>Implement a centralized vendor reassessment tracker.</t>
        </is>
      </c>
      <c r="I3" s="2" t="inlineStr">
        <is>
          <t>Vendor Risk Owner</t>
        </is>
      </c>
      <c r="J3" s="3" t="n">
        <v>46235</v>
      </c>
      <c r="K3" s="3" t="n"/>
      <c r="L3" s="2" t="n">
        <v>0</v>
      </c>
      <c r="M3" s="2" t="inlineStr"/>
      <c r="N3" s="3">
        <f>IF(K3&lt;&gt;"",K3,J3)</f>
        <v/>
      </c>
      <c r="O3" s="2" t="inlineStr">
        <is>
          <t>Open</t>
        </is>
      </c>
      <c r="P3" s="3" t="n"/>
      <c r="Q3" s="2" t="inlineStr"/>
      <c r="R3" s="2" t="inlineStr">
        <is>
          <t>Pending</t>
        </is>
      </c>
      <c r="S3" s="2" t="inlineStr"/>
      <c r="T3" s="3" t="n"/>
      <c r="U3" s="2">
        <f>IF(A3="","",IF(P3&lt;&gt;"",P3-J3,TODAY()-J3))</f>
        <v/>
      </c>
      <c r="V3" s="2">
        <f>IF(A3="","",IF(OR(O3="Closed",N3=""),0,MAX(0,TODAY()-N3)))</f>
        <v/>
      </c>
      <c r="W3" s="2">
        <f>IF(A3="","",IF(U3&lt;=30,"0–30 Days",IF(U3&lt;=60,"31–60 Days",IF(U3&lt;=90,"61–90 Days","90+ Days"))))</f>
        <v/>
      </c>
      <c r="X3" s="2" t="inlineStr"/>
    </row>
    <row r="4">
      <c r="A4" s="2" t="n"/>
      <c r="B4" s="2" t="n"/>
      <c r="C4" s="2" t="n"/>
      <c r="D4" s="2" t="n"/>
      <c r="E4" s="2" t="n"/>
      <c r="F4" s="2" t="n"/>
      <c r="G4" s="2" t="n"/>
      <c r="H4" s="2" t="n"/>
      <c r="I4" s="2" t="n"/>
      <c r="J4" s="3" t="n"/>
      <c r="K4" s="3" t="n"/>
      <c r="L4" s="2" t="n"/>
      <c r="M4" s="2" t="n"/>
      <c r="N4" s="3">
        <f>IF(K4&lt;&gt;"",K4,J4)</f>
        <v/>
      </c>
      <c r="O4" s="2" t="n"/>
      <c r="P4" s="3" t="n"/>
      <c r="Q4" s="2" t="n"/>
      <c r="R4" s="2" t="n"/>
      <c r="S4" s="2" t="n"/>
      <c r="T4" s="3" t="n"/>
      <c r="U4" s="2">
        <f>IF(A4="","",IF(P4&lt;&gt;"",P4-J4,TODAY()-J4))</f>
        <v/>
      </c>
      <c r="V4" s="2">
        <f>IF(A4="","",IF(OR(O4="Closed",N4=""),0,MAX(0,TODAY()-N4)))</f>
        <v/>
      </c>
      <c r="W4" s="2">
        <f>IF(A4="","",IF(U4&lt;=30,"0–30 Days",IF(U4&lt;=60,"31–60 Days",IF(U4&lt;=90,"61–90 Days","90+ Days"))))</f>
        <v/>
      </c>
      <c r="X4" s="2" t="n"/>
    </row>
    <row r="5">
      <c r="A5" s="2" t="n"/>
      <c r="B5" s="2" t="n"/>
      <c r="C5" s="2" t="n"/>
      <c r="D5" s="2" t="n"/>
      <c r="E5" s="2" t="n"/>
      <c r="F5" s="2" t="n"/>
      <c r="G5" s="2" t="n"/>
      <c r="H5" s="2" t="n"/>
      <c r="I5" s="2" t="n"/>
      <c r="J5" s="3" t="n"/>
      <c r="K5" s="3" t="n"/>
      <c r="L5" s="2" t="n"/>
      <c r="M5" s="2" t="n"/>
      <c r="N5" s="3">
        <f>IF(K5&lt;&gt;"",K5,J5)</f>
        <v/>
      </c>
      <c r="O5" s="2" t="n"/>
      <c r="P5" s="3" t="n"/>
      <c r="Q5" s="2" t="n"/>
      <c r="R5" s="2" t="n"/>
      <c r="S5" s="2" t="n"/>
      <c r="T5" s="3" t="n"/>
      <c r="U5" s="2">
        <f>IF(A5="","",IF(P5&lt;&gt;"",P5-J5,TODAY()-J5))</f>
        <v/>
      </c>
      <c r="V5" s="2">
        <f>IF(A5="","",IF(OR(O5="Closed",N5=""),0,MAX(0,TODAY()-N5)))</f>
        <v/>
      </c>
      <c r="W5" s="2">
        <f>IF(A5="","",IF(U5&lt;=30,"0–30 Days",IF(U5&lt;=60,"31–60 Days",IF(U5&lt;=90,"61–90 Days","90+ Days"))))</f>
        <v/>
      </c>
      <c r="X5" s="2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  <c r="I6" s="2" t="n"/>
      <c r="J6" s="3" t="n"/>
      <c r="K6" s="3" t="n"/>
      <c r="L6" s="2" t="n"/>
      <c r="M6" s="2" t="n"/>
      <c r="N6" s="3">
        <f>IF(K6&lt;&gt;"",K6,J6)</f>
        <v/>
      </c>
      <c r="O6" s="2" t="n"/>
      <c r="P6" s="3" t="n"/>
      <c r="Q6" s="2" t="n"/>
      <c r="R6" s="2" t="n"/>
      <c r="S6" s="2" t="n"/>
      <c r="T6" s="3" t="n"/>
      <c r="U6" s="2">
        <f>IF(A6="","",IF(P6&lt;&gt;"",P6-J6,TODAY()-J6))</f>
        <v/>
      </c>
      <c r="V6" s="2">
        <f>IF(A6="","",IF(OR(O6="Closed",N6=""),0,MAX(0,TODAY()-N6)))</f>
        <v/>
      </c>
      <c r="W6" s="2">
        <f>IF(A6="","",IF(U6&lt;=30,"0–30 Days",IF(U6&lt;=60,"31–60 Days",IF(U6&lt;=90,"61–90 Days","90+ Days"))))</f>
        <v/>
      </c>
      <c r="X6" s="2" t="n"/>
    </row>
    <row r="7">
      <c r="A7" s="2" t="n"/>
      <c r="B7" s="2" t="n"/>
      <c r="C7" s="2" t="n"/>
      <c r="D7" s="2" t="n"/>
      <c r="E7" s="2" t="n"/>
      <c r="F7" s="2" t="n"/>
      <c r="G7" s="2" t="n"/>
      <c r="H7" s="2" t="n"/>
      <c r="I7" s="2" t="n"/>
      <c r="J7" s="3" t="n"/>
      <c r="K7" s="3" t="n"/>
      <c r="L7" s="2" t="n"/>
      <c r="M7" s="2" t="n"/>
      <c r="N7" s="3">
        <f>IF(K7&lt;&gt;"",K7,J7)</f>
        <v/>
      </c>
      <c r="O7" s="2" t="n"/>
      <c r="P7" s="3" t="n"/>
      <c r="Q7" s="2" t="n"/>
      <c r="R7" s="2" t="n"/>
      <c r="S7" s="2" t="n"/>
      <c r="T7" s="3" t="n"/>
      <c r="U7" s="2">
        <f>IF(A7="","",IF(P7&lt;&gt;"",P7-J7,TODAY()-J7))</f>
        <v/>
      </c>
      <c r="V7" s="2">
        <f>IF(A7="","",IF(OR(O7="Closed",N7=""),0,MAX(0,TODAY()-N7)))</f>
        <v/>
      </c>
      <c r="W7" s="2">
        <f>IF(A7="","",IF(U7&lt;=30,"0–30 Days",IF(U7&lt;=60,"31–60 Days",IF(U7&lt;=90,"61–90 Days","90+ Days"))))</f>
        <v/>
      </c>
      <c r="X7" s="2" t="n"/>
    </row>
    <row r="8">
      <c r="A8" s="2" t="n"/>
      <c r="B8" s="2" t="n"/>
      <c r="C8" s="2" t="n"/>
      <c r="D8" s="2" t="n"/>
      <c r="E8" s="2" t="n"/>
      <c r="F8" s="2" t="n"/>
      <c r="G8" s="2" t="n"/>
      <c r="H8" s="2" t="n"/>
      <c r="I8" s="2" t="n"/>
      <c r="J8" s="3" t="n"/>
      <c r="K8" s="3" t="n"/>
      <c r="L8" s="2" t="n"/>
      <c r="M8" s="2" t="n"/>
      <c r="N8" s="3">
        <f>IF(K8&lt;&gt;"",K8,J8)</f>
        <v/>
      </c>
      <c r="O8" s="2" t="n"/>
      <c r="P8" s="3" t="n"/>
      <c r="Q8" s="2" t="n"/>
      <c r="R8" s="2" t="n"/>
      <c r="S8" s="2" t="n"/>
      <c r="T8" s="3" t="n"/>
      <c r="U8" s="2">
        <f>IF(A8="","",IF(P8&lt;&gt;"",P8-J8,TODAY()-J8))</f>
        <v/>
      </c>
      <c r="V8" s="2">
        <f>IF(A8="","",IF(OR(O8="Closed",N8=""),0,MAX(0,TODAY()-N8)))</f>
        <v/>
      </c>
      <c r="W8" s="2">
        <f>IF(A8="","",IF(U8&lt;=30,"0–30 Days",IF(U8&lt;=60,"31–60 Days",IF(U8&lt;=90,"61–90 Days","90+ Days"))))</f>
        <v/>
      </c>
      <c r="X8" s="2" t="n"/>
    </row>
    <row r="9">
      <c r="A9" s="2" t="n"/>
      <c r="B9" s="2" t="n"/>
      <c r="C9" s="2" t="n"/>
      <c r="D9" s="2" t="n"/>
      <c r="E9" s="2" t="n"/>
      <c r="F9" s="2" t="n"/>
      <c r="G9" s="2" t="n"/>
      <c r="H9" s="2" t="n"/>
      <c r="I9" s="2" t="n"/>
      <c r="J9" s="3" t="n"/>
      <c r="K9" s="3" t="n"/>
      <c r="L9" s="2" t="n"/>
      <c r="M9" s="2" t="n"/>
      <c r="N9" s="3">
        <f>IF(K9&lt;&gt;"",K9,J9)</f>
        <v/>
      </c>
      <c r="O9" s="2" t="n"/>
      <c r="P9" s="3" t="n"/>
      <c r="Q9" s="2" t="n"/>
      <c r="R9" s="2" t="n"/>
      <c r="S9" s="2" t="n"/>
      <c r="T9" s="3" t="n"/>
      <c r="U9" s="2">
        <f>IF(A9="","",IF(P9&lt;&gt;"",P9-J9,TODAY()-J9))</f>
        <v/>
      </c>
      <c r="V9" s="2">
        <f>IF(A9="","",IF(OR(O9="Closed",N9=""),0,MAX(0,TODAY()-N9)))</f>
        <v/>
      </c>
      <c r="W9" s="2">
        <f>IF(A9="","",IF(U9&lt;=30,"0–30 Days",IF(U9&lt;=60,"31–60 Days",IF(U9&lt;=90,"61–90 Days","90+ Days"))))</f>
        <v/>
      </c>
      <c r="X9" s="2" t="n"/>
    </row>
    <row r="10">
      <c r="A10" s="2" t="n"/>
      <c r="B10" s="2" t="n"/>
      <c r="C10" s="2" t="n"/>
      <c r="D10" s="2" t="n"/>
      <c r="E10" s="2" t="n"/>
      <c r="F10" s="2" t="n"/>
      <c r="G10" s="2" t="n"/>
      <c r="H10" s="2" t="n"/>
      <c r="I10" s="2" t="n"/>
      <c r="J10" s="3" t="n"/>
      <c r="K10" s="3" t="n"/>
      <c r="L10" s="2" t="n"/>
      <c r="M10" s="2" t="n"/>
      <c r="N10" s="3">
        <f>IF(K10&lt;&gt;"",K10,J10)</f>
        <v/>
      </c>
      <c r="O10" s="2" t="n"/>
      <c r="P10" s="3" t="n"/>
      <c r="Q10" s="2" t="n"/>
      <c r="R10" s="2" t="n"/>
      <c r="S10" s="2" t="n"/>
      <c r="T10" s="3" t="n"/>
      <c r="U10" s="2">
        <f>IF(A10="","",IF(P10&lt;&gt;"",P10-J10,TODAY()-J10))</f>
        <v/>
      </c>
      <c r="V10" s="2">
        <f>IF(A10="","",IF(OR(O10="Closed",N10=""),0,MAX(0,TODAY()-N10)))</f>
        <v/>
      </c>
      <c r="W10" s="2">
        <f>IF(A10="","",IF(U10&lt;=30,"0–30 Days",IF(U10&lt;=60,"31–60 Days",IF(U10&lt;=90,"61–90 Days","90+ Days"))))</f>
        <v/>
      </c>
      <c r="X10" s="2" t="n"/>
    </row>
    <row r="11">
      <c r="A11" s="2" t="n"/>
      <c r="B11" s="2" t="n"/>
      <c r="C11" s="2" t="n"/>
      <c r="D11" s="2" t="n"/>
      <c r="E11" s="2" t="n"/>
      <c r="F11" s="2" t="n"/>
      <c r="G11" s="2" t="n"/>
      <c r="H11" s="2" t="n"/>
      <c r="I11" s="2" t="n"/>
      <c r="J11" s="3" t="n"/>
      <c r="K11" s="3" t="n"/>
      <c r="L11" s="2" t="n"/>
      <c r="M11" s="2" t="n"/>
      <c r="N11" s="3">
        <f>IF(K11&lt;&gt;"",K11,J11)</f>
        <v/>
      </c>
      <c r="O11" s="2" t="n"/>
      <c r="P11" s="3" t="n"/>
      <c r="Q11" s="2" t="n"/>
      <c r="R11" s="2" t="n"/>
      <c r="S11" s="2" t="n"/>
      <c r="T11" s="3" t="n"/>
      <c r="U11" s="2">
        <f>IF(A11="","",IF(P11&lt;&gt;"",P11-J11,TODAY()-J11))</f>
        <v/>
      </c>
      <c r="V11" s="2">
        <f>IF(A11="","",IF(OR(O11="Closed",N11=""),0,MAX(0,TODAY()-N11)))</f>
        <v/>
      </c>
      <c r="W11" s="2">
        <f>IF(A11="","",IF(U11&lt;=30,"0–30 Days",IF(U11&lt;=60,"31–60 Days",IF(U11&lt;=90,"61–90 Days","90+ Days"))))</f>
        <v/>
      </c>
      <c r="X11" s="2" t="n"/>
    </row>
    <row r="12">
      <c r="A12" s="2" t="n"/>
      <c r="B12" s="2" t="n"/>
      <c r="C12" s="2" t="n"/>
      <c r="D12" s="2" t="n"/>
      <c r="E12" s="2" t="n"/>
      <c r="F12" s="2" t="n"/>
      <c r="G12" s="2" t="n"/>
      <c r="H12" s="2" t="n"/>
      <c r="I12" s="2" t="n"/>
      <c r="J12" s="3" t="n"/>
      <c r="K12" s="3" t="n"/>
      <c r="L12" s="2" t="n"/>
      <c r="M12" s="2" t="n"/>
      <c r="N12" s="3">
        <f>IF(K12&lt;&gt;"",K12,J12)</f>
        <v/>
      </c>
      <c r="O12" s="2" t="n"/>
      <c r="P12" s="3" t="n"/>
      <c r="Q12" s="2" t="n"/>
      <c r="R12" s="2" t="n"/>
      <c r="S12" s="2" t="n"/>
      <c r="T12" s="3" t="n"/>
      <c r="U12" s="2">
        <f>IF(A12="","",IF(P12&lt;&gt;"",P12-J12,TODAY()-J12))</f>
        <v/>
      </c>
      <c r="V12" s="2">
        <f>IF(A12="","",IF(OR(O12="Closed",N12=""),0,MAX(0,TODAY()-N12)))</f>
        <v/>
      </c>
      <c r="W12" s="2">
        <f>IF(A12="","",IF(U12&lt;=30,"0–30 Days",IF(U12&lt;=60,"31–60 Days",IF(U12&lt;=90,"61–90 Days","90+ Days"))))</f>
        <v/>
      </c>
      <c r="X12" s="2" t="n"/>
    </row>
    <row r="13">
      <c r="A13" s="2" t="n"/>
      <c r="B13" s="2" t="n"/>
      <c r="C13" s="2" t="n"/>
      <c r="D13" s="2" t="n"/>
      <c r="E13" s="2" t="n"/>
      <c r="F13" s="2" t="n"/>
      <c r="G13" s="2" t="n"/>
      <c r="H13" s="2" t="n"/>
      <c r="I13" s="2" t="n"/>
      <c r="J13" s="3" t="n"/>
      <c r="K13" s="3" t="n"/>
      <c r="L13" s="2" t="n"/>
      <c r="M13" s="2" t="n"/>
      <c r="N13" s="3">
        <f>IF(K13&lt;&gt;"",K13,J13)</f>
        <v/>
      </c>
      <c r="O13" s="2" t="n"/>
      <c r="P13" s="3" t="n"/>
      <c r="Q13" s="2" t="n"/>
      <c r="R13" s="2" t="n"/>
      <c r="S13" s="2" t="n"/>
      <c r="T13" s="3" t="n"/>
      <c r="U13" s="2">
        <f>IF(A13="","",IF(P13&lt;&gt;"",P13-J13,TODAY()-J13))</f>
        <v/>
      </c>
      <c r="V13" s="2">
        <f>IF(A13="","",IF(OR(O13="Closed",N13=""),0,MAX(0,TODAY()-N13)))</f>
        <v/>
      </c>
      <c r="W13" s="2">
        <f>IF(A13="","",IF(U13&lt;=30,"0–30 Days",IF(U13&lt;=60,"31–60 Days",IF(U13&lt;=90,"61–90 Days","90+ Days"))))</f>
        <v/>
      </c>
      <c r="X13" s="2" t="n"/>
    </row>
    <row r="14">
      <c r="A14" s="2" t="n"/>
      <c r="B14" s="2" t="n"/>
      <c r="C14" s="2" t="n"/>
      <c r="D14" s="2" t="n"/>
      <c r="E14" s="2" t="n"/>
      <c r="F14" s="2" t="n"/>
      <c r="G14" s="2" t="n"/>
      <c r="H14" s="2" t="n"/>
      <c r="I14" s="2" t="n"/>
      <c r="J14" s="3" t="n"/>
      <c r="K14" s="3" t="n"/>
      <c r="L14" s="2" t="n"/>
      <c r="M14" s="2" t="n"/>
      <c r="N14" s="3">
        <f>IF(K14&lt;&gt;"",K14,J14)</f>
        <v/>
      </c>
      <c r="O14" s="2" t="n"/>
      <c r="P14" s="3" t="n"/>
      <c r="Q14" s="2" t="n"/>
      <c r="R14" s="2" t="n"/>
      <c r="S14" s="2" t="n"/>
      <c r="T14" s="3" t="n"/>
      <c r="U14" s="2">
        <f>IF(A14="","",IF(P14&lt;&gt;"",P14-J14,TODAY()-J14))</f>
        <v/>
      </c>
      <c r="V14" s="2">
        <f>IF(A14="","",IF(OR(O14="Closed",N14=""),0,MAX(0,TODAY()-N14)))</f>
        <v/>
      </c>
      <c r="W14" s="2">
        <f>IF(A14="","",IF(U14&lt;=30,"0–30 Days",IF(U14&lt;=60,"31–60 Days",IF(U14&lt;=90,"61–90 Days","90+ Days"))))</f>
        <v/>
      </c>
      <c r="X14" s="2" t="n"/>
    </row>
    <row r="15">
      <c r="A15" s="2" t="n"/>
      <c r="B15" s="2" t="n"/>
      <c r="C15" s="2" t="n"/>
      <c r="D15" s="2" t="n"/>
      <c r="E15" s="2" t="n"/>
      <c r="F15" s="2" t="n"/>
      <c r="G15" s="2" t="n"/>
      <c r="H15" s="2" t="n"/>
      <c r="I15" s="2" t="n"/>
      <c r="J15" s="3" t="n"/>
      <c r="K15" s="3" t="n"/>
      <c r="L15" s="2" t="n"/>
      <c r="M15" s="2" t="n"/>
      <c r="N15" s="3">
        <f>IF(K15&lt;&gt;"",K15,J15)</f>
        <v/>
      </c>
      <c r="O15" s="2" t="n"/>
      <c r="P15" s="3" t="n"/>
      <c r="Q15" s="2" t="n"/>
      <c r="R15" s="2" t="n"/>
      <c r="S15" s="2" t="n"/>
      <c r="T15" s="3" t="n"/>
      <c r="U15" s="2">
        <f>IF(A15="","",IF(P15&lt;&gt;"",P15-J15,TODAY()-J15))</f>
        <v/>
      </c>
      <c r="V15" s="2">
        <f>IF(A15="","",IF(OR(O15="Closed",N15=""),0,MAX(0,TODAY()-N15)))</f>
        <v/>
      </c>
      <c r="W15" s="2">
        <f>IF(A15="","",IF(U15&lt;=30,"0–30 Days",IF(U15&lt;=60,"31–60 Days",IF(U15&lt;=90,"61–90 Days","90+ Days"))))</f>
        <v/>
      </c>
      <c r="X15" s="2" t="n"/>
    </row>
    <row r="16">
      <c r="A16" s="2" t="n"/>
      <c r="B16" s="2" t="n"/>
      <c r="C16" s="2" t="n"/>
      <c r="D16" s="2" t="n"/>
      <c r="E16" s="2" t="n"/>
      <c r="F16" s="2" t="n"/>
      <c r="G16" s="2" t="n"/>
      <c r="H16" s="2" t="n"/>
      <c r="I16" s="2" t="n"/>
      <c r="J16" s="3" t="n"/>
      <c r="K16" s="3" t="n"/>
      <c r="L16" s="2" t="n"/>
      <c r="M16" s="2" t="n"/>
      <c r="N16" s="3">
        <f>IF(K16&lt;&gt;"",K16,J16)</f>
        <v/>
      </c>
      <c r="O16" s="2" t="n"/>
      <c r="P16" s="3" t="n"/>
      <c r="Q16" s="2" t="n"/>
      <c r="R16" s="2" t="n"/>
      <c r="S16" s="2" t="n"/>
      <c r="T16" s="3" t="n"/>
      <c r="U16" s="2">
        <f>IF(A16="","",IF(P16&lt;&gt;"",P16-J16,TODAY()-J16))</f>
        <v/>
      </c>
      <c r="V16" s="2">
        <f>IF(A16="","",IF(OR(O16="Closed",N16=""),0,MAX(0,TODAY()-N16)))</f>
        <v/>
      </c>
      <c r="W16" s="2">
        <f>IF(A16="","",IF(U16&lt;=30,"0–30 Days",IF(U16&lt;=60,"31–60 Days",IF(U16&lt;=90,"61–90 Days","90+ Days"))))</f>
        <v/>
      </c>
      <c r="X16" s="2" t="n"/>
    </row>
    <row r="17">
      <c r="A17" s="2" t="n"/>
      <c r="B17" s="2" t="n"/>
      <c r="C17" s="2" t="n"/>
      <c r="D17" s="2" t="n"/>
      <c r="E17" s="2" t="n"/>
      <c r="F17" s="2" t="n"/>
      <c r="G17" s="2" t="n"/>
      <c r="H17" s="2" t="n"/>
      <c r="I17" s="2" t="n"/>
      <c r="J17" s="3" t="n"/>
      <c r="K17" s="3" t="n"/>
      <c r="L17" s="2" t="n"/>
      <c r="M17" s="2" t="n"/>
      <c r="N17" s="3">
        <f>IF(K17&lt;&gt;"",K17,J17)</f>
        <v/>
      </c>
      <c r="O17" s="2" t="n"/>
      <c r="P17" s="3" t="n"/>
      <c r="Q17" s="2" t="n"/>
      <c r="R17" s="2" t="n"/>
      <c r="S17" s="2" t="n"/>
      <c r="T17" s="3" t="n"/>
      <c r="U17" s="2">
        <f>IF(A17="","",IF(P17&lt;&gt;"",P17-J17,TODAY()-J17))</f>
        <v/>
      </c>
      <c r="V17" s="2">
        <f>IF(A17="","",IF(OR(O17="Closed",N17=""),0,MAX(0,TODAY()-N17)))</f>
        <v/>
      </c>
      <c r="W17" s="2">
        <f>IF(A17="","",IF(U17&lt;=30,"0–30 Days",IF(U17&lt;=60,"31–60 Days",IF(U17&lt;=90,"61–90 Days","90+ Days"))))</f>
        <v/>
      </c>
      <c r="X17" s="2" t="n"/>
    </row>
    <row r="18">
      <c r="A18" s="2" t="n"/>
      <c r="B18" s="2" t="n"/>
      <c r="C18" s="2" t="n"/>
      <c r="D18" s="2" t="n"/>
      <c r="E18" s="2" t="n"/>
      <c r="F18" s="2" t="n"/>
      <c r="G18" s="2" t="n"/>
      <c r="H18" s="2" t="n"/>
      <c r="I18" s="2" t="n"/>
      <c r="J18" s="3" t="n"/>
      <c r="K18" s="3" t="n"/>
      <c r="L18" s="2" t="n"/>
      <c r="M18" s="2" t="n"/>
      <c r="N18" s="3">
        <f>IF(K18&lt;&gt;"",K18,J18)</f>
        <v/>
      </c>
      <c r="O18" s="2" t="n"/>
      <c r="P18" s="3" t="n"/>
      <c r="Q18" s="2" t="n"/>
      <c r="R18" s="2" t="n"/>
      <c r="S18" s="2" t="n"/>
      <c r="T18" s="3" t="n"/>
      <c r="U18" s="2">
        <f>IF(A18="","",IF(P18&lt;&gt;"",P18-J18,TODAY()-J18))</f>
        <v/>
      </c>
      <c r="V18" s="2">
        <f>IF(A18="","",IF(OR(O18="Closed",N18=""),0,MAX(0,TODAY()-N18)))</f>
        <v/>
      </c>
      <c r="W18" s="2">
        <f>IF(A18="","",IF(U18&lt;=30,"0–30 Days",IF(U18&lt;=60,"31–60 Days",IF(U18&lt;=90,"61–90 Days","90+ Days"))))</f>
        <v/>
      </c>
      <c r="X18" s="2" t="n"/>
    </row>
    <row r="19">
      <c r="A19" s="2" t="n"/>
      <c r="B19" s="2" t="n"/>
      <c r="C19" s="2" t="n"/>
      <c r="D19" s="2" t="n"/>
      <c r="E19" s="2" t="n"/>
      <c r="F19" s="2" t="n"/>
      <c r="G19" s="2" t="n"/>
      <c r="H19" s="2" t="n"/>
      <c r="I19" s="2" t="n"/>
      <c r="J19" s="3" t="n"/>
      <c r="K19" s="3" t="n"/>
      <c r="L19" s="2" t="n"/>
      <c r="M19" s="2" t="n"/>
      <c r="N19" s="3">
        <f>IF(K19&lt;&gt;"",K19,J19)</f>
        <v/>
      </c>
      <c r="O19" s="2" t="n"/>
      <c r="P19" s="3" t="n"/>
      <c r="Q19" s="2" t="n"/>
      <c r="R19" s="2" t="n"/>
      <c r="S19" s="2" t="n"/>
      <c r="T19" s="3" t="n"/>
      <c r="U19" s="2">
        <f>IF(A19="","",IF(P19&lt;&gt;"",P19-J19,TODAY()-J19))</f>
        <v/>
      </c>
      <c r="V19" s="2">
        <f>IF(A19="","",IF(OR(O19="Closed",N19=""),0,MAX(0,TODAY()-N19)))</f>
        <v/>
      </c>
      <c r="W19" s="2">
        <f>IF(A19="","",IF(U19&lt;=30,"0–30 Days",IF(U19&lt;=60,"31–60 Days",IF(U19&lt;=90,"61–90 Days","90+ Days"))))</f>
        <v/>
      </c>
      <c r="X19" s="2" t="n"/>
    </row>
    <row r="20">
      <c r="A20" s="2" t="n"/>
      <c r="B20" s="2" t="n"/>
      <c r="C20" s="2" t="n"/>
      <c r="D20" s="2" t="n"/>
      <c r="E20" s="2" t="n"/>
      <c r="F20" s="2" t="n"/>
      <c r="G20" s="2" t="n"/>
      <c r="H20" s="2" t="n"/>
      <c r="I20" s="2" t="n"/>
      <c r="J20" s="3" t="n"/>
      <c r="K20" s="3" t="n"/>
      <c r="L20" s="2" t="n"/>
      <c r="M20" s="2" t="n"/>
      <c r="N20" s="3">
        <f>IF(K20&lt;&gt;"",K20,J20)</f>
        <v/>
      </c>
      <c r="O20" s="2" t="n"/>
      <c r="P20" s="3" t="n"/>
      <c r="Q20" s="2" t="n"/>
      <c r="R20" s="2" t="n"/>
      <c r="S20" s="2" t="n"/>
      <c r="T20" s="3" t="n"/>
      <c r="U20" s="2">
        <f>IF(A20="","",IF(P20&lt;&gt;"",P20-J20,TODAY()-J20))</f>
        <v/>
      </c>
      <c r="V20" s="2">
        <f>IF(A20="","",IF(OR(O20="Closed",N20=""),0,MAX(0,TODAY()-N20)))</f>
        <v/>
      </c>
      <c r="W20" s="2">
        <f>IF(A20="","",IF(U20&lt;=30,"0–30 Days",IF(U20&lt;=60,"31–60 Days",IF(U20&lt;=90,"61–90 Days","90+ Days"))))</f>
        <v/>
      </c>
      <c r="X20" s="2" t="n"/>
    </row>
    <row r="21">
      <c r="A21" s="2" t="n"/>
      <c r="B21" s="2" t="n"/>
      <c r="C21" s="2" t="n"/>
      <c r="D21" s="2" t="n"/>
      <c r="E21" s="2" t="n"/>
      <c r="F21" s="2" t="n"/>
      <c r="G21" s="2" t="n"/>
      <c r="H21" s="2" t="n"/>
      <c r="I21" s="2" t="n"/>
      <c r="J21" s="3" t="n"/>
      <c r="K21" s="3" t="n"/>
      <c r="L21" s="2" t="n"/>
      <c r="M21" s="2" t="n"/>
      <c r="N21" s="3">
        <f>IF(K21&lt;&gt;"",K21,J21)</f>
        <v/>
      </c>
      <c r="O21" s="2" t="n"/>
      <c r="P21" s="3" t="n"/>
      <c r="Q21" s="2" t="n"/>
      <c r="R21" s="2" t="n"/>
      <c r="S21" s="2" t="n"/>
      <c r="T21" s="3" t="n"/>
      <c r="U21" s="2">
        <f>IF(A21="","",IF(P21&lt;&gt;"",P21-J21,TODAY()-J21))</f>
        <v/>
      </c>
      <c r="V21" s="2">
        <f>IF(A21="","",IF(OR(O21="Closed",N21=""),0,MAX(0,TODAY()-N21)))</f>
        <v/>
      </c>
      <c r="W21" s="2">
        <f>IF(A21="","",IF(U21&lt;=30,"0–30 Days",IF(U21&lt;=60,"31–60 Days",IF(U21&lt;=90,"61–90 Days","90+ Days"))))</f>
        <v/>
      </c>
      <c r="X21" s="2" t="n"/>
    </row>
    <row r="22">
      <c r="A22" s="2" t="n"/>
      <c r="B22" s="2" t="n"/>
      <c r="C22" s="2" t="n"/>
      <c r="D22" s="2" t="n"/>
      <c r="E22" s="2" t="n"/>
      <c r="F22" s="2" t="n"/>
      <c r="G22" s="2" t="n"/>
      <c r="H22" s="2" t="n"/>
      <c r="I22" s="2" t="n"/>
      <c r="J22" s="3" t="n"/>
      <c r="K22" s="3" t="n"/>
      <c r="L22" s="2" t="n"/>
      <c r="M22" s="2" t="n"/>
      <c r="N22" s="3">
        <f>IF(K22&lt;&gt;"",K22,J22)</f>
        <v/>
      </c>
      <c r="O22" s="2" t="n"/>
      <c r="P22" s="3" t="n"/>
      <c r="Q22" s="2" t="n"/>
      <c r="R22" s="2" t="n"/>
      <c r="S22" s="2" t="n"/>
      <c r="T22" s="3" t="n"/>
      <c r="U22" s="2">
        <f>IF(A22="","",IF(P22&lt;&gt;"",P22-J22,TODAY()-J22))</f>
        <v/>
      </c>
      <c r="V22" s="2">
        <f>IF(A22="","",IF(OR(O22="Closed",N22=""),0,MAX(0,TODAY()-N22)))</f>
        <v/>
      </c>
      <c r="W22" s="2">
        <f>IF(A22="","",IF(U22&lt;=30,"0–30 Days",IF(U22&lt;=60,"31–60 Days",IF(U22&lt;=90,"61–90 Days","90+ Days"))))</f>
        <v/>
      </c>
      <c r="X22" s="2" t="n"/>
    </row>
    <row r="23">
      <c r="A23" s="2" t="n"/>
      <c r="B23" s="2" t="n"/>
      <c r="C23" s="2" t="n"/>
      <c r="D23" s="2" t="n"/>
      <c r="E23" s="2" t="n"/>
      <c r="F23" s="2" t="n"/>
      <c r="G23" s="2" t="n"/>
      <c r="H23" s="2" t="n"/>
      <c r="I23" s="2" t="n"/>
      <c r="J23" s="3" t="n"/>
      <c r="K23" s="3" t="n"/>
      <c r="L23" s="2" t="n"/>
      <c r="M23" s="2" t="n"/>
      <c r="N23" s="3">
        <f>IF(K23&lt;&gt;"",K23,J23)</f>
        <v/>
      </c>
      <c r="O23" s="2" t="n"/>
      <c r="P23" s="3" t="n"/>
      <c r="Q23" s="2" t="n"/>
      <c r="R23" s="2" t="n"/>
      <c r="S23" s="2" t="n"/>
      <c r="T23" s="3" t="n"/>
      <c r="U23" s="2">
        <f>IF(A23="","",IF(P23&lt;&gt;"",P23-J23,TODAY()-J23))</f>
        <v/>
      </c>
      <c r="V23" s="2">
        <f>IF(A23="","",IF(OR(O23="Closed",N23=""),0,MAX(0,TODAY()-N23)))</f>
        <v/>
      </c>
      <c r="W23" s="2">
        <f>IF(A23="","",IF(U23&lt;=30,"0–30 Days",IF(U23&lt;=60,"31–60 Days",IF(U23&lt;=90,"61–90 Days","90+ Days"))))</f>
        <v/>
      </c>
      <c r="X23" s="2" t="n"/>
    </row>
    <row r="24">
      <c r="A24" s="2" t="n"/>
      <c r="B24" s="2" t="n"/>
      <c r="C24" s="2" t="n"/>
      <c r="D24" s="2" t="n"/>
      <c r="E24" s="2" t="n"/>
      <c r="F24" s="2" t="n"/>
      <c r="G24" s="2" t="n"/>
      <c r="H24" s="2" t="n"/>
      <c r="I24" s="2" t="n"/>
      <c r="J24" s="3" t="n"/>
      <c r="K24" s="3" t="n"/>
      <c r="L24" s="2" t="n"/>
      <c r="M24" s="2" t="n"/>
      <c r="N24" s="3">
        <f>IF(K24&lt;&gt;"",K24,J24)</f>
        <v/>
      </c>
      <c r="O24" s="2" t="n"/>
      <c r="P24" s="3" t="n"/>
      <c r="Q24" s="2" t="n"/>
      <c r="R24" s="2" t="n"/>
      <c r="S24" s="2" t="n"/>
      <c r="T24" s="3" t="n"/>
      <c r="U24" s="2">
        <f>IF(A24="","",IF(P24&lt;&gt;"",P24-J24,TODAY()-J24))</f>
        <v/>
      </c>
      <c r="V24" s="2">
        <f>IF(A24="","",IF(OR(O24="Closed",N24=""),0,MAX(0,TODAY()-N24)))</f>
        <v/>
      </c>
      <c r="W24" s="2">
        <f>IF(A24="","",IF(U24&lt;=30,"0–30 Days",IF(U24&lt;=60,"31–60 Days",IF(U24&lt;=90,"61–90 Days","90+ Days"))))</f>
        <v/>
      </c>
      <c r="X24" s="2" t="n"/>
    </row>
    <row r="25">
      <c r="A25" s="2" t="n"/>
      <c r="B25" s="2" t="n"/>
      <c r="C25" s="2" t="n"/>
      <c r="D25" s="2" t="n"/>
      <c r="E25" s="2" t="n"/>
      <c r="F25" s="2" t="n"/>
      <c r="G25" s="2" t="n"/>
      <c r="H25" s="2" t="n"/>
      <c r="I25" s="2" t="n"/>
      <c r="J25" s="3" t="n"/>
      <c r="K25" s="3" t="n"/>
      <c r="L25" s="2" t="n"/>
      <c r="M25" s="2" t="n"/>
      <c r="N25" s="3">
        <f>IF(K25&lt;&gt;"",K25,J25)</f>
        <v/>
      </c>
      <c r="O25" s="2" t="n"/>
      <c r="P25" s="3" t="n"/>
      <c r="Q25" s="2" t="n"/>
      <c r="R25" s="2" t="n"/>
      <c r="S25" s="2" t="n"/>
      <c r="T25" s="3" t="n"/>
      <c r="U25" s="2">
        <f>IF(A25="","",IF(P25&lt;&gt;"",P25-J25,TODAY()-J25))</f>
        <v/>
      </c>
      <c r="V25" s="2">
        <f>IF(A25="","",IF(OR(O25="Closed",N25=""),0,MAX(0,TODAY()-N25)))</f>
        <v/>
      </c>
      <c r="W25" s="2">
        <f>IF(A25="","",IF(U25&lt;=30,"0–30 Days",IF(U25&lt;=60,"31–60 Days",IF(U25&lt;=90,"61–90 Days","90+ Days"))))</f>
        <v/>
      </c>
      <c r="X25" s="2" t="n"/>
    </row>
    <row r="26">
      <c r="A26" s="2" t="n"/>
      <c r="B26" s="2" t="n"/>
      <c r="C26" s="2" t="n"/>
      <c r="D26" s="2" t="n"/>
      <c r="E26" s="2" t="n"/>
      <c r="F26" s="2" t="n"/>
      <c r="G26" s="2" t="n"/>
      <c r="H26" s="2" t="n"/>
      <c r="I26" s="2" t="n"/>
      <c r="J26" s="3" t="n"/>
      <c r="K26" s="3" t="n"/>
      <c r="L26" s="2" t="n"/>
      <c r="M26" s="2" t="n"/>
      <c r="N26" s="3">
        <f>IF(K26&lt;&gt;"",K26,J26)</f>
        <v/>
      </c>
      <c r="O26" s="2" t="n"/>
      <c r="P26" s="3" t="n"/>
      <c r="Q26" s="2" t="n"/>
      <c r="R26" s="2" t="n"/>
      <c r="S26" s="2" t="n"/>
      <c r="T26" s="3" t="n"/>
      <c r="U26" s="2">
        <f>IF(A26="","",IF(P26&lt;&gt;"",P26-J26,TODAY()-J26))</f>
        <v/>
      </c>
      <c r="V26" s="2">
        <f>IF(A26="","",IF(OR(O26="Closed",N26=""),0,MAX(0,TODAY()-N26)))</f>
        <v/>
      </c>
      <c r="W26" s="2">
        <f>IF(A26="","",IF(U26&lt;=30,"0–30 Days",IF(U26&lt;=60,"31–60 Days",IF(U26&lt;=90,"61–90 Days","90+ Days"))))</f>
        <v/>
      </c>
      <c r="X26" s="2" t="n"/>
    </row>
    <row r="27">
      <c r="A27" s="2" t="n"/>
      <c r="B27" s="2" t="n"/>
      <c r="C27" s="2" t="n"/>
      <c r="D27" s="2" t="n"/>
      <c r="E27" s="2" t="n"/>
      <c r="F27" s="2" t="n"/>
      <c r="G27" s="2" t="n"/>
      <c r="H27" s="2" t="n"/>
      <c r="I27" s="2" t="n"/>
      <c r="J27" s="3" t="n"/>
      <c r="K27" s="3" t="n"/>
      <c r="L27" s="2" t="n"/>
      <c r="M27" s="2" t="n"/>
      <c r="N27" s="3">
        <f>IF(K27&lt;&gt;"",K27,J27)</f>
        <v/>
      </c>
      <c r="O27" s="2" t="n"/>
      <c r="P27" s="3" t="n"/>
      <c r="Q27" s="2" t="n"/>
      <c r="R27" s="2" t="n"/>
      <c r="S27" s="2" t="n"/>
      <c r="T27" s="3" t="n"/>
      <c r="U27" s="2">
        <f>IF(A27="","",IF(P27&lt;&gt;"",P27-J27,TODAY()-J27))</f>
        <v/>
      </c>
      <c r="V27" s="2">
        <f>IF(A27="","",IF(OR(O27="Closed",N27=""),0,MAX(0,TODAY()-N27)))</f>
        <v/>
      </c>
      <c r="W27" s="2">
        <f>IF(A27="","",IF(U27&lt;=30,"0–30 Days",IF(U27&lt;=60,"31–60 Days",IF(U27&lt;=90,"61–90 Days","90+ Days"))))</f>
        <v/>
      </c>
      <c r="X27" s="2" t="n"/>
    </row>
    <row r="28">
      <c r="A28" s="2" t="n"/>
      <c r="B28" s="2" t="n"/>
      <c r="C28" s="2" t="n"/>
      <c r="D28" s="2" t="n"/>
      <c r="E28" s="2" t="n"/>
      <c r="F28" s="2" t="n"/>
      <c r="G28" s="2" t="n"/>
      <c r="H28" s="2" t="n"/>
      <c r="I28" s="2" t="n"/>
      <c r="J28" s="3" t="n"/>
      <c r="K28" s="3" t="n"/>
      <c r="L28" s="2" t="n"/>
      <c r="M28" s="2" t="n"/>
      <c r="N28" s="3">
        <f>IF(K28&lt;&gt;"",K28,J28)</f>
        <v/>
      </c>
      <c r="O28" s="2" t="n"/>
      <c r="P28" s="3" t="n"/>
      <c r="Q28" s="2" t="n"/>
      <c r="R28" s="2" t="n"/>
      <c r="S28" s="2" t="n"/>
      <c r="T28" s="3" t="n"/>
      <c r="U28" s="2">
        <f>IF(A28="","",IF(P28&lt;&gt;"",P28-J28,TODAY()-J28))</f>
        <v/>
      </c>
      <c r="V28" s="2">
        <f>IF(A28="","",IF(OR(O28="Closed",N28=""),0,MAX(0,TODAY()-N28)))</f>
        <v/>
      </c>
      <c r="W28" s="2">
        <f>IF(A28="","",IF(U28&lt;=30,"0–30 Days",IF(U28&lt;=60,"31–60 Days",IF(U28&lt;=90,"61–90 Days","90+ Days"))))</f>
        <v/>
      </c>
      <c r="X28" s="2" t="n"/>
    </row>
    <row r="29">
      <c r="A29" s="2" t="n"/>
      <c r="B29" s="2" t="n"/>
      <c r="C29" s="2" t="n"/>
      <c r="D29" s="2" t="n"/>
      <c r="E29" s="2" t="n"/>
      <c r="F29" s="2" t="n"/>
      <c r="G29" s="2" t="n"/>
      <c r="H29" s="2" t="n"/>
      <c r="I29" s="2" t="n"/>
      <c r="J29" s="3" t="n"/>
      <c r="K29" s="3" t="n"/>
      <c r="L29" s="2" t="n"/>
      <c r="M29" s="2" t="n"/>
      <c r="N29" s="3">
        <f>IF(K29&lt;&gt;"",K29,J29)</f>
        <v/>
      </c>
      <c r="O29" s="2" t="n"/>
      <c r="P29" s="3" t="n"/>
      <c r="Q29" s="2" t="n"/>
      <c r="R29" s="2" t="n"/>
      <c r="S29" s="2" t="n"/>
      <c r="T29" s="3" t="n"/>
      <c r="U29" s="2">
        <f>IF(A29="","",IF(P29&lt;&gt;"",P29-J29,TODAY()-J29))</f>
        <v/>
      </c>
      <c r="V29" s="2">
        <f>IF(A29="","",IF(OR(O29="Closed",N29=""),0,MAX(0,TODAY()-N29)))</f>
        <v/>
      </c>
      <c r="W29" s="2">
        <f>IF(A29="","",IF(U29&lt;=30,"0–30 Days",IF(U29&lt;=60,"31–60 Days",IF(U29&lt;=90,"61–90 Days","90+ Days"))))</f>
        <v/>
      </c>
      <c r="X29" s="2" t="n"/>
    </row>
    <row r="30">
      <c r="A30" s="2" t="n"/>
      <c r="B30" s="2" t="n"/>
      <c r="C30" s="2" t="n"/>
      <c r="D30" s="2" t="n"/>
      <c r="E30" s="2" t="n"/>
      <c r="F30" s="2" t="n"/>
      <c r="G30" s="2" t="n"/>
      <c r="H30" s="2" t="n"/>
      <c r="I30" s="2" t="n"/>
      <c r="J30" s="3" t="n"/>
      <c r="K30" s="3" t="n"/>
      <c r="L30" s="2" t="n"/>
      <c r="M30" s="2" t="n"/>
      <c r="N30" s="3">
        <f>IF(K30&lt;&gt;"",K30,J30)</f>
        <v/>
      </c>
      <c r="O30" s="2" t="n"/>
      <c r="P30" s="3" t="n"/>
      <c r="Q30" s="2" t="n"/>
      <c r="R30" s="2" t="n"/>
      <c r="S30" s="2" t="n"/>
      <c r="T30" s="3" t="n"/>
      <c r="U30" s="2">
        <f>IF(A30="","",IF(P30&lt;&gt;"",P30-J30,TODAY()-J30))</f>
        <v/>
      </c>
      <c r="V30" s="2">
        <f>IF(A30="","",IF(OR(O30="Closed",N30=""),0,MAX(0,TODAY()-N30)))</f>
        <v/>
      </c>
      <c r="W30" s="2">
        <f>IF(A30="","",IF(U30&lt;=30,"0–30 Days",IF(U30&lt;=60,"31–60 Days",IF(U30&lt;=90,"61–90 Days","90+ Days"))))</f>
        <v/>
      </c>
      <c r="X30" s="2" t="n"/>
    </row>
    <row r="31">
      <c r="A31" s="2" t="n"/>
      <c r="B31" s="2" t="n"/>
      <c r="C31" s="2" t="n"/>
      <c r="D31" s="2" t="n"/>
      <c r="E31" s="2" t="n"/>
      <c r="F31" s="2" t="n"/>
      <c r="G31" s="2" t="n"/>
      <c r="H31" s="2" t="n"/>
      <c r="I31" s="2" t="n"/>
      <c r="J31" s="3" t="n"/>
      <c r="K31" s="3" t="n"/>
      <c r="L31" s="2" t="n"/>
      <c r="M31" s="2" t="n"/>
      <c r="N31" s="3">
        <f>IF(K31&lt;&gt;"",K31,J31)</f>
        <v/>
      </c>
      <c r="O31" s="2" t="n"/>
      <c r="P31" s="3" t="n"/>
      <c r="Q31" s="2" t="n"/>
      <c r="R31" s="2" t="n"/>
      <c r="S31" s="2" t="n"/>
      <c r="T31" s="3" t="n"/>
      <c r="U31" s="2">
        <f>IF(A31="","",IF(P31&lt;&gt;"",P31-J31,TODAY()-J31))</f>
        <v/>
      </c>
      <c r="V31" s="2">
        <f>IF(A31="","",IF(OR(O31="Closed",N31=""),0,MAX(0,TODAY()-N31)))</f>
        <v/>
      </c>
      <c r="W31" s="2">
        <f>IF(A31="","",IF(U31&lt;=30,"0–30 Days",IF(U31&lt;=60,"31–60 Days",IF(U31&lt;=90,"61–90 Days","90+ Days"))))</f>
        <v/>
      </c>
      <c r="X31" s="2" t="n"/>
    </row>
    <row r="32">
      <c r="A32" s="2" t="n"/>
      <c r="B32" s="2" t="n"/>
      <c r="C32" s="2" t="n"/>
      <c r="D32" s="2" t="n"/>
      <c r="E32" s="2" t="n"/>
      <c r="F32" s="2" t="n"/>
      <c r="G32" s="2" t="n"/>
      <c r="H32" s="2" t="n"/>
      <c r="I32" s="2" t="n"/>
      <c r="J32" s="3" t="n"/>
      <c r="K32" s="3" t="n"/>
      <c r="L32" s="2" t="n"/>
      <c r="M32" s="2" t="n"/>
      <c r="N32" s="3">
        <f>IF(K32&lt;&gt;"",K32,J32)</f>
        <v/>
      </c>
      <c r="O32" s="2" t="n"/>
      <c r="P32" s="3" t="n"/>
      <c r="Q32" s="2" t="n"/>
      <c r="R32" s="2" t="n"/>
      <c r="S32" s="2" t="n"/>
      <c r="T32" s="3" t="n"/>
      <c r="U32" s="2">
        <f>IF(A32="","",IF(P32&lt;&gt;"",P32-J32,TODAY()-J32))</f>
        <v/>
      </c>
      <c r="V32" s="2">
        <f>IF(A32="","",IF(OR(O32="Closed",N32=""),0,MAX(0,TODAY()-N32)))</f>
        <v/>
      </c>
      <c r="W32" s="2">
        <f>IF(A32="","",IF(U32&lt;=30,"0–30 Days",IF(U32&lt;=60,"31–60 Days",IF(U32&lt;=90,"61–90 Days","90+ Days"))))</f>
        <v/>
      </c>
      <c r="X32" s="2" t="n"/>
    </row>
    <row r="33">
      <c r="A33" s="2" t="n"/>
      <c r="B33" s="2" t="n"/>
      <c r="C33" s="2" t="n"/>
      <c r="D33" s="2" t="n"/>
      <c r="E33" s="2" t="n"/>
      <c r="F33" s="2" t="n"/>
      <c r="G33" s="2" t="n"/>
      <c r="H33" s="2" t="n"/>
      <c r="I33" s="2" t="n"/>
      <c r="J33" s="3" t="n"/>
      <c r="K33" s="3" t="n"/>
      <c r="L33" s="2" t="n"/>
      <c r="M33" s="2" t="n"/>
      <c r="N33" s="3">
        <f>IF(K33&lt;&gt;"",K33,J33)</f>
        <v/>
      </c>
      <c r="O33" s="2" t="n"/>
      <c r="P33" s="3" t="n"/>
      <c r="Q33" s="2" t="n"/>
      <c r="R33" s="2" t="n"/>
      <c r="S33" s="2" t="n"/>
      <c r="T33" s="3" t="n"/>
      <c r="U33" s="2">
        <f>IF(A33="","",IF(P33&lt;&gt;"",P33-J33,TODAY()-J33))</f>
        <v/>
      </c>
      <c r="V33" s="2">
        <f>IF(A33="","",IF(OR(O33="Closed",N33=""),0,MAX(0,TODAY()-N33)))</f>
        <v/>
      </c>
      <c r="W33" s="2">
        <f>IF(A33="","",IF(U33&lt;=30,"0–30 Days",IF(U33&lt;=60,"31–60 Days",IF(U33&lt;=90,"61–90 Days","90+ Days"))))</f>
        <v/>
      </c>
      <c r="X33" s="2" t="n"/>
    </row>
    <row r="34">
      <c r="A34" s="2" t="n"/>
      <c r="B34" s="2" t="n"/>
      <c r="C34" s="2" t="n"/>
      <c r="D34" s="2" t="n"/>
      <c r="E34" s="2" t="n"/>
      <c r="F34" s="2" t="n"/>
      <c r="G34" s="2" t="n"/>
      <c r="H34" s="2" t="n"/>
      <c r="I34" s="2" t="n"/>
      <c r="J34" s="3" t="n"/>
      <c r="K34" s="3" t="n"/>
      <c r="L34" s="2" t="n"/>
      <c r="M34" s="2" t="n"/>
      <c r="N34" s="3">
        <f>IF(K34&lt;&gt;"",K34,J34)</f>
        <v/>
      </c>
      <c r="O34" s="2" t="n"/>
      <c r="P34" s="3" t="n"/>
      <c r="Q34" s="2" t="n"/>
      <c r="R34" s="2" t="n"/>
      <c r="S34" s="2" t="n"/>
      <c r="T34" s="3" t="n"/>
      <c r="U34" s="2">
        <f>IF(A34="","",IF(P34&lt;&gt;"",P34-J34,TODAY()-J34))</f>
        <v/>
      </c>
      <c r="V34" s="2">
        <f>IF(A34="","",IF(OR(O34="Closed",N34=""),0,MAX(0,TODAY()-N34)))</f>
        <v/>
      </c>
      <c r="W34" s="2">
        <f>IF(A34="","",IF(U34&lt;=30,"0–30 Days",IF(U34&lt;=60,"31–60 Days",IF(U34&lt;=90,"61–90 Days","90+ Days"))))</f>
        <v/>
      </c>
      <c r="X34" s="2" t="n"/>
    </row>
    <row r="35">
      <c r="A35" s="2" t="n"/>
      <c r="B35" s="2" t="n"/>
      <c r="C35" s="2" t="n"/>
      <c r="D35" s="2" t="n"/>
      <c r="E35" s="2" t="n"/>
      <c r="F35" s="2" t="n"/>
      <c r="G35" s="2" t="n"/>
      <c r="H35" s="2" t="n"/>
      <c r="I35" s="2" t="n"/>
      <c r="J35" s="3" t="n"/>
      <c r="K35" s="3" t="n"/>
      <c r="L35" s="2" t="n"/>
      <c r="M35" s="2" t="n"/>
      <c r="N35" s="3">
        <f>IF(K35&lt;&gt;"",K35,J35)</f>
        <v/>
      </c>
      <c r="O35" s="2" t="n"/>
      <c r="P35" s="3" t="n"/>
      <c r="Q35" s="2" t="n"/>
      <c r="R35" s="2" t="n"/>
      <c r="S35" s="2" t="n"/>
      <c r="T35" s="3" t="n"/>
      <c r="U35" s="2">
        <f>IF(A35="","",IF(P35&lt;&gt;"",P35-J35,TODAY()-J35))</f>
        <v/>
      </c>
      <c r="V35" s="2">
        <f>IF(A35="","",IF(OR(O35="Closed",N35=""),0,MAX(0,TODAY()-N35)))</f>
        <v/>
      </c>
      <c r="W35" s="2">
        <f>IF(A35="","",IF(U35&lt;=30,"0–30 Days",IF(U35&lt;=60,"31–60 Days",IF(U35&lt;=90,"61–90 Days","90+ Days"))))</f>
        <v/>
      </c>
      <c r="X35" s="2" t="n"/>
    </row>
    <row r="36">
      <c r="A36" s="2" t="n"/>
      <c r="B36" s="2" t="n"/>
      <c r="C36" s="2" t="n"/>
      <c r="D36" s="2" t="n"/>
      <c r="E36" s="2" t="n"/>
      <c r="F36" s="2" t="n"/>
      <c r="G36" s="2" t="n"/>
      <c r="H36" s="2" t="n"/>
      <c r="I36" s="2" t="n"/>
      <c r="J36" s="3" t="n"/>
      <c r="K36" s="3" t="n"/>
      <c r="L36" s="2" t="n"/>
      <c r="M36" s="2" t="n"/>
      <c r="N36" s="3">
        <f>IF(K36&lt;&gt;"",K36,J36)</f>
        <v/>
      </c>
      <c r="O36" s="2" t="n"/>
      <c r="P36" s="3" t="n"/>
      <c r="Q36" s="2" t="n"/>
      <c r="R36" s="2" t="n"/>
      <c r="S36" s="2" t="n"/>
      <c r="T36" s="3" t="n"/>
      <c r="U36" s="2">
        <f>IF(A36="","",IF(P36&lt;&gt;"",P36-J36,TODAY()-J36))</f>
        <v/>
      </c>
      <c r="V36" s="2">
        <f>IF(A36="","",IF(OR(O36="Closed",N36=""),0,MAX(0,TODAY()-N36)))</f>
        <v/>
      </c>
      <c r="W36" s="2">
        <f>IF(A36="","",IF(U36&lt;=30,"0–30 Days",IF(U36&lt;=60,"31–60 Days",IF(U36&lt;=90,"61–90 Days","90+ Days"))))</f>
        <v/>
      </c>
      <c r="X36" s="2" t="n"/>
    </row>
    <row r="37">
      <c r="A37" s="2" t="n"/>
      <c r="B37" s="2" t="n"/>
      <c r="C37" s="2" t="n"/>
      <c r="D37" s="2" t="n"/>
      <c r="E37" s="2" t="n"/>
      <c r="F37" s="2" t="n"/>
      <c r="G37" s="2" t="n"/>
      <c r="H37" s="2" t="n"/>
      <c r="I37" s="2" t="n"/>
      <c r="J37" s="3" t="n"/>
      <c r="K37" s="3" t="n"/>
      <c r="L37" s="2" t="n"/>
      <c r="M37" s="2" t="n"/>
      <c r="N37" s="3">
        <f>IF(K37&lt;&gt;"",K37,J37)</f>
        <v/>
      </c>
      <c r="O37" s="2" t="n"/>
      <c r="P37" s="3" t="n"/>
      <c r="Q37" s="2" t="n"/>
      <c r="R37" s="2" t="n"/>
      <c r="S37" s="2" t="n"/>
      <c r="T37" s="3" t="n"/>
      <c r="U37" s="2">
        <f>IF(A37="","",IF(P37&lt;&gt;"",P37-J37,TODAY()-J37))</f>
        <v/>
      </c>
      <c r="V37" s="2">
        <f>IF(A37="","",IF(OR(O37="Closed",N37=""),0,MAX(0,TODAY()-N37)))</f>
        <v/>
      </c>
      <c r="W37" s="2">
        <f>IF(A37="","",IF(U37&lt;=30,"0–30 Days",IF(U37&lt;=60,"31–60 Days",IF(U37&lt;=90,"61–90 Days","90+ Days"))))</f>
        <v/>
      </c>
      <c r="X37" s="2" t="n"/>
    </row>
    <row r="38">
      <c r="A38" s="2" t="n"/>
      <c r="B38" s="2" t="n"/>
      <c r="C38" s="2" t="n"/>
      <c r="D38" s="2" t="n"/>
      <c r="E38" s="2" t="n"/>
      <c r="F38" s="2" t="n"/>
      <c r="G38" s="2" t="n"/>
      <c r="H38" s="2" t="n"/>
      <c r="I38" s="2" t="n"/>
      <c r="J38" s="3" t="n"/>
      <c r="K38" s="3" t="n"/>
      <c r="L38" s="2" t="n"/>
      <c r="M38" s="2" t="n"/>
      <c r="N38" s="3">
        <f>IF(K38&lt;&gt;"",K38,J38)</f>
        <v/>
      </c>
      <c r="O38" s="2" t="n"/>
      <c r="P38" s="3" t="n"/>
      <c r="Q38" s="2" t="n"/>
      <c r="R38" s="2" t="n"/>
      <c r="S38" s="2" t="n"/>
      <c r="T38" s="3" t="n"/>
      <c r="U38" s="2">
        <f>IF(A38="","",IF(P38&lt;&gt;"",P38-J38,TODAY()-J38))</f>
        <v/>
      </c>
      <c r="V38" s="2">
        <f>IF(A38="","",IF(OR(O38="Closed",N38=""),0,MAX(0,TODAY()-N38)))</f>
        <v/>
      </c>
      <c r="W38" s="2">
        <f>IF(A38="","",IF(U38&lt;=30,"0–30 Days",IF(U38&lt;=60,"31–60 Days",IF(U38&lt;=90,"61–90 Days","90+ Days"))))</f>
        <v/>
      </c>
      <c r="X38" s="2" t="n"/>
    </row>
    <row r="39">
      <c r="A39" s="2" t="n"/>
      <c r="B39" s="2" t="n"/>
      <c r="C39" s="2" t="n"/>
      <c r="D39" s="2" t="n"/>
      <c r="E39" s="2" t="n"/>
      <c r="F39" s="2" t="n"/>
      <c r="G39" s="2" t="n"/>
      <c r="H39" s="2" t="n"/>
      <c r="I39" s="2" t="n"/>
      <c r="J39" s="3" t="n"/>
      <c r="K39" s="3" t="n"/>
      <c r="L39" s="2" t="n"/>
      <c r="M39" s="2" t="n"/>
      <c r="N39" s="3">
        <f>IF(K39&lt;&gt;"",K39,J39)</f>
        <v/>
      </c>
      <c r="O39" s="2" t="n"/>
      <c r="P39" s="3" t="n"/>
      <c r="Q39" s="2" t="n"/>
      <c r="R39" s="2" t="n"/>
      <c r="S39" s="2" t="n"/>
      <c r="T39" s="3" t="n"/>
      <c r="U39" s="2">
        <f>IF(A39="","",IF(P39&lt;&gt;"",P39-J39,TODAY()-J39))</f>
        <v/>
      </c>
      <c r="V39" s="2">
        <f>IF(A39="","",IF(OR(O39="Closed",N39=""),0,MAX(0,TODAY()-N39)))</f>
        <v/>
      </c>
      <c r="W39" s="2">
        <f>IF(A39="","",IF(U39&lt;=30,"0–30 Days",IF(U39&lt;=60,"31–60 Days",IF(U39&lt;=90,"61–90 Days","90+ Days"))))</f>
        <v/>
      </c>
      <c r="X39" s="2" t="n"/>
    </row>
    <row r="40">
      <c r="A40" s="2" t="n"/>
      <c r="B40" s="2" t="n"/>
      <c r="C40" s="2" t="n"/>
      <c r="D40" s="2" t="n"/>
      <c r="E40" s="2" t="n"/>
      <c r="F40" s="2" t="n"/>
      <c r="G40" s="2" t="n"/>
      <c r="H40" s="2" t="n"/>
      <c r="I40" s="2" t="n"/>
      <c r="J40" s="3" t="n"/>
      <c r="K40" s="3" t="n"/>
      <c r="L40" s="2" t="n"/>
      <c r="M40" s="2" t="n"/>
      <c r="N40" s="3">
        <f>IF(K40&lt;&gt;"",K40,J40)</f>
        <v/>
      </c>
      <c r="O40" s="2" t="n"/>
      <c r="P40" s="3" t="n"/>
      <c r="Q40" s="2" t="n"/>
      <c r="R40" s="2" t="n"/>
      <c r="S40" s="2" t="n"/>
      <c r="T40" s="3" t="n"/>
      <c r="U40" s="2">
        <f>IF(A40="","",IF(P40&lt;&gt;"",P40-J40,TODAY()-J40))</f>
        <v/>
      </c>
      <c r="V40" s="2">
        <f>IF(A40="","",IF(OR(O40="Closed",N40=""),0,MAX(0,TODAY()-N40)))</f>
        <v/>
      </c>
      <c r="W40" s="2">
        <f>IF(A40="","",IF(U40&lt;=30,"0–30 Days",IF(U40&lt;=60,"31–60 Days",IF(U40&lt;=90,"61–90 Days","90+ Days"))))</f>
        <v/>
      </c>
      <c r="X40" s="2" t="n"/>
    </row>
    <row r="41">
      <c r="A41" s="2" t="n"/>
      <c r="B41" s="2" t="n"/>
      <c r="C41" s="2" t="n"/>
      <c r="D41" s="2" t="n"/>
      <c r="E41" s="2" t="n"/>
      <c r="F41" s="2" t="n"/>
      <c r="G41" s="2" t="n"/>
      <c r="H41" s="2" t="n"/>
      <c r="I41" s="2" t="n"/>
      <c r="J41" s="3" t="n"/>
      <c r="K41" s="3" t="n"/>
      <c r="L41" s="2" t="n"/>
      <c r="M41" s="2" t="n"/>
      <c r="N41" s="3">
        <f>IF(K41&lt;&gt;"",K41,J41)</f>
        <v/>
      </c>
      <c r="O41" s="2" t="n"/>
      <c r="P41" s="3" t="n"/>
      <c r="Q41" s="2" t="n"/>
      <c r="R41" s="2" t="n"/>
      <c r="S41" s="2" t="n"/>
      <c r="T41" s="3" t="n"/>
      <c r="U41" s="2">
        <f>IF(A41="","",IF(P41&lt;&gt;"",P41-J41,TODAY()-J41))</f>
        <v/>
      </c>
      <c r="V41" s="2">
        <f>IF(A41="","",IF(OR(O41="Closed",N41=""),0,MAX(0,TODAY()-N41)))</f>
        <v/>
      </c>
      <c r="W41" s="2">
        <f>IF(A41="","",IF(U41&lt;=30,"0–30 Days",IF(U41&lt;=60,"31–60 Days",IF(U41&lt;=90,"61–90 Days","90+ Days"))))</f>
        <v/>
      </c>
      <c r="X41" s="2" t="n"/>
    </row>
    <row r="42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3" t="n"/>
      <c r="K42" s="3" t="n"/>
      <c r="L42" s="2" t="n"/>
      <c r="M42" s="2" t="n"/>
      <c r="N42" s="3">
        <f>IF(K42&lt;&gt;"",K42,J42)</f>
        <v/>
      </c>
      <c r="O42" s="2" t="n"/>
      <c r="P42" s="3" t="n"/>
      <c r="Q42" s="2" t="n"/>
      <c r="R42" s="2" t="n"/>
      <c r="S42" s="2" t="n"/>
      <c r="T42" s="3" t="n"/>
      <c r="U42" s="2">
        <f>IF(A42="","",IF(P42&lt;&gt;"",P42-J42,TODAY()-J42))</f>
        <v/>
      </c>
      <c r="V42" s="2">
        <f>IF(A42="","",IF(OR(O42="Closed",N42=""),0,MAX(0,TODAY()-N42)))</f>
        <v/>
      </c>
      <c r="W42" s="2">
        <f>IF(A42="","",IF(U42&lt;=30,"0–30 Days",IF(U42&lt;=60,"31–60 Days",IF(U42&lt;=90,"61–90 Days","90+ Days"))))</f>
        <v/>
      </c>
      <c r="X42" s="2" t="n"/>
    </row>
    <row r="43">
      <c r="A43" s="2" t="n"/>
      <c r="B43" s="2" t="n"/>
      <c r="C43" s="2" t="n"/>
      <c r="D43" s="2" t="n"/>
      <c r="E43" s="2" t="n"/>
      <c r="F43" s="2" t="n"/>
      <c r="G43" s="2" t="n"/>
      <c r="H43" s="2" t="n"/>
      <c r="I43" s="2" t="n"/>
      <c r="J43" s="3" t="n"/>
      <c r="K43" s="3" t="n"/>
      <c r="L43" s="2" t="n"/>
      <c r="M43" s="2" t="n"/>
      <c r="N43" s="3">
        <f>IF(K43&lt;&gt;"",K43,J43)</f>
        <v/>
      </c>
      <c r="O43" s="2" t="n"/>
      <c r="P43" s="3" t="n"/>
      <c r="Q43" s="2" t="n"/>
      <c r="R43" s="2" t="n"/>
      <c r="S43" s="2" t="n"/>
      <c r="T43" s="3" t="n"/>
      <c r="U43" s="2">
        <f>IF(A43="","",IF(P43&lt;&gt;"",P43-J43,TODAY()-J43))</f>
        <v/>
      </c>
      <c r="V43" s="2">
        <f>IF(A43="","",IF(OR(O43="Closed",N43=""),0,MAX(0,TODAY()-N43)))</f>
        <v/>
      </c>
      <c r="W43" s="2">
        <f>IF(A43="","",IF(U43&lt;=30,"0–30 Days",IF(U43&lt;=60,"31–60 Days",IF(U43&lt;=90,"61–90 Days","90+ Days"))))</f>
        <v/>
      </c>
      <c r="X43" s="2" t="n"/>
    </row>
    <row r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3" t="n"/>
      <c r="K44" s="3" t="n"/>
      <c r="L44" s="2" t="n"/>
      <c r="M44" s="2" t="n"/>
      <c r="N44" s="3">
        <f>IF(K44&lt;&gt;"",K44,J44)</f>
        <v/>
      </c>
      <c r="O44" s="2" t="n"/>
      <c r="P44" s="3" t="n"/>
      <c r="Q44" s="2" t="n"/>
      <c r="R44" s="2" t="n"/>
      <c r="S44" s="2" t="n"/>
      <c r="T44" s="3" t="n"/>
      <c r="U44" s="2">
        <f>IF(A44="","",IF(P44&lt;&gt;"",P44-J44,TODAY()-J44))</f>
        <v/>
      </c>
      <c r="V44" s="2">
        <f>IF(A44="","",IF(OR(O44="Closed",N44=""),0,MAX(0,TODAY()-N44)))</f>
        <v/>
      </c>
      <c r="W44" s="2">
        <f>IF(A44="","",IF(U44&lt;=30,"0–30 Days",IF(U44&lt;=60,"31–60 Days",IF(U44&lt;=90,"61–90 Days","90+ Days"))))</f>
        <v/>
      </c>
      <c r="X44" s="2" t="n"/>
    </row>
    <row r="45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3" t="n"/>
      <c r="K45" s="3" t="n"/>
      <c r="L45" s="2" t="n"/>
      <c r="M45" s="2" t="n"/>
      <c r="N45" s="3">
        <f>IF(K45&lt;&gt;"",K45,J45)</f>
        <v/>
      </c>
      <c r="O45" s="2" t="n"/>
      <c r="P45" s="3" t="n"/>
      <c r="Q45" s="2" t="n"/>
      <c r="R45" s="2" t="n"/>
      <c r="S45" s="2" t="n"/>
      <c r="T45" s="3" t="n"/>
      <c r="U45" s="2">
        <f>IF(A45="","",IF(P45&lt;&gt;"",P45-J45,TODAY()-J45))</f>
        <v/>
      </c>
      <c r="V45" s="2">
        <f>IF(A45="","",IF(OR(O45="Closed",N45=""),0,MAX(0,TODAY()-N45)))</f>
        <v/>
      </c>
      <c r="W45" s="2">
        <f>IF(A45="","",IF(U45&lt;=30,"0–30 Days",IF(U45&lt;=60,"31–60 Days",IF(U45&lt;=90,"61–90 Days","90+ Days"))))</f>
        <v/>
      </c>
      <c r="X45" s="2" t="n"/>
    </row>
    <row r="46">
      <c r="A46" s="2" t="n"/>
      <c r="B46" s="2" t="n"/>
      <c r="C46" s="2" t="n"/>
      <c r="D46" s="2" t="n"/>
      <c r="E46" s="2" t="n"/>
      <c r="F46" s="2" t="n"/>
      <c r="G46" s="2" t="n"/>
      <c r="H46" s="2" t="n"/>
      <c r="I46" s="2" t="n"/>
      <c r="J46" s="3" t="n"/>
      <c r="K46" s="3" t="n"/>
      <c r="L46" s="2" t="n"/>
      <c r="M46" s="2" t="n"/>
      <c r="N46" s="3">
        <f>IF(K46&lt;&gt;"",K46,J46)</f>
        <v/>
      </c>
      <c r="O46" s="2" t="n"/>
      <c r="P46" s="3" t="n"/>
      <c r="Q46" s="2" t="n"/>
      <c r="R46" s="2" t="n"/>
      <c r="S46" s="2" t="n"/>
      <c r="T46" s="3" t="n"/>
      <c r="U46" s="2">
        <f>IF(A46="","",IF(P46&lt;&gt;"",P46-J46,TODAY()-J46))</f>
        <v/>
      </c>
      <c r="V46" s="2">
        <f>IF(A46="","",IF(OR(O46="Closed",N46=""),0,MAX(0,TODAY()-N46)))</f>
        <v/>
      </c>
      <c r="W46" s="2">
        <f>IF(A46="","",IF(U46&lt;=30,"0–30 Days",IF(U46&lt;=60,"31–60 Days",IF(U46&lt;=90,"61–90 Days","90+ Days"))))</f>
        <v/>
      </c>
      <c r="X46" s="2" t="n"/>
    </row>
    <row r="47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3" t="n"/>
      <c r="K47" s="3" t="n"/>
      <c r="L47" s="2" t="n"/>
      <c r="M47" s="2" t="n"/>
      <c r="N47" s="3">
        <f>IF(K47&lt;&gt;"",K47,J47)</f>
        <v/>
      </c>
      <c r="O47" s="2" t="n"/>
      <c r="P47" s="3" t="n"/>
      <c r="Q47" s="2" t="n"/>
      <c r="R47" s="2" t="n"/>
      <c r="S47" s="2" t="n"/>
      <c r="T47" s="3" t="n"/>
      <c r="U47" s="2">
        <f>IF(A47="","",IF(P47&lt;&gt;"",P47-J47,TODAY()-J47))</f>
        <v/>
      </c>
      <c r="V47" s="2">
        <f>IF(A47="","",IF(OR(O47="Closed",N47=""),0,MAX(0,TODAY()-N47)))</f>
        <v/>
      </c>
      <c r="W47" s="2">
        <f>IF(A47="","",IF(U47&lt;=30,"0–30 Days",IF(U47&lt;=60,"31–60 Days",IF(U47&lt;=90,"61–90 Days","90+ Days"))))</f>
        <v/>
      </c>
      <c r="X47" s="2" t="n"/>
    </row>
    <row r="48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3" t="n"/>
      <c r="K48" s="3" t="n"/>
      <c r="L48" s="2" t="n"/>
      <c r="M48" s="2" t="n"/>
      <c r="N48" s="3">
        <f>IF(K48&lt;&gt;"",K48,J48)</f>
        <v/>
      </c>
      <c r="O48" s="2" t="n"/>
      <c r="P48" s="3" t="n"/>
      <c r="Q48" s="2" t="n"/>
      <c r="R48" s="2" t="n"/>
      <c r="S48" s="2" t="n"/>
      <c r="T48" s="3" t="n"/>
      <c r="U48" s="2">
        <f>IF(A48="","",IF(P48&lt;&gt;"",P48-J48,TODAY()-J48))</f>
        <v/>
      </c>
      <c r="V48" s="2">
        <f>IF(A48="","",IF(OR(O48="Closed",N48=""),0,MAX(0,TODAY()-N48)))</f>
        <v/>
      </c>
      <c r="W48" s="2">
        <f>IF(A48="","",IF(U48&lt;=30,"0–30 Days",IF(U48&lt;=60,"31–60 Days",IF(U48&lt;=90,"61–90 Days","90+ Days"))))</f>
        <v/>
      </c>
      <c r="X48" s="2" t="n"/>
    </row>
    <row r="49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3" t="n"/>
      <c r="K49" s="3" t="n"/>
      <c r="L49" s="2" t="n"/>
      <c r="M49" s="2" t="n"/>
      <c r="N49" s="3">
        <f>IF(K49&lt;&gt;"",K49,J49)</f>
        <v/>
      </c>
      <c r="O49" s="2" t="n"/>
      <c r="P49" s="3" t="n"/>
      <c r="Q49" s="2" t="n"/>
      <c r="R49" s="2" t="n"/>
      <c r="S49" s="2" t="n"/>
      <c r="T49" s="3" t="n"/>
      <c r="U49" s="2">
        <f>IF(A49="","",IF(P49&lt;&gt;"",P49-J49,TODAY()-J49))</f>
        <v/>
      </c>
      <c r="V49" s="2">
        <f>IF(A49="","",IF(OR(O49="Closed",N49=""),0,MAX(0,TODAY()-N49)))</f>
        <v/>
      </c>
      <c r="W49" s="2">
        <f>IF(A49="","",IF(U49&lt;=30,"0–30 Days",IF(U49&lt;=60,"31–60 Days",IF(U49&lt;=90,"61–90 Days","90+ Days"))))</f>
        <v/>
      </c>
      <c r="X49" s="2" t="n"/>
    </row>
    <row r="50">
      <c r="A50" s="2" t="n"/>
      <c r="B50" s="2" t="n"/>
      <c r="C50" s="2" t="n"/>
      <c r="D50" s="2" t="n"/>
      <c r="E50" s="2" t="n"/>
      <c r="F50" s="2" t="n"/>
      <c r="G50" s="2" t="n"/>
      <c r="H50" s="2" t="n"/>
      <c r="I50" s="2" t="n"/>
      <c r="J50" s="3" t="n"/>
      <c r="K50" s="3" t="n"/>
      <c r="L50" s="2" t="n"/>
      <c r="M50" s="2" t="n"/>
      <c r="N50" s="3">
        <f>IF(K50&lt;&gt;"",K50,J50)</f>
        <v/>
      </c>
      <c r="O50" s="2" t="n"/>
      <c r="P50" s="3" t="n"/>
      <c r="Q50" s="2" t="n"/>
      <c r="R50" s="2" t="n"/>
      <c r="S50" s="2" t="n"/>
      <c r="T50" s="3" t="n"/>
      <c r="U50" s="2">
        <f>IF(A50="","",IF(P50&lt;&gt;"",P50-J50,TODAY()-J50))</f>
        <v/>
      </c>
      <c r="V50" s="2">
        <f>IF(A50="","",IF(OR(O50="Closed",N50=""),0,MAX(0,TODAY()-N50)))</f>
        <v/>
      </c>
      <c r="W50" s="2">
        <f>IF(A50="","",IF(U50&lt;=30,"0–30 Days",IF(U50&lt;=60,"31–60 Days",IF(U50&lt;=90,"61–90 Days","90+ Days"))))</f>
        <v/>
      </c>
      <c r="X50" s="2" t="n"/>
    </row>
    <row r="51">
      <c r="A51" s="2" t="n"/>
      <c r="B51" s="2" t="n"/>
      <c r="C51" s="2" t="n"/>
      <c r="D51" s="2" t="n"/>
      <c r="E51" s="2" t="n"/>
      <c r="F51" s="2" t="n"/>
      <c r="G51" s="2" t="n"/>
      <c r="H51" s="2" t="n"/>
      <c r="I51" s="2" t="n"/>
      <c r="J51" s="3" t="n"/>
      <c r="K51" s="3" t="n"/>
      <c r="L51" s="2" t="n"/>
      <c r="M51" s="2" t="n"/>
      <c r="N51" s="3">
        <f>IF(K51&lt;&gt;"",K51,J51)</f>
        <v/>
      </c>
      <c r="O51" s="2" t="n"/>
      <c r="P51" s="3" t="n"/>
      <c r="Q51" s="2" t="n"/>
      <c r="R51" s="2" t="n"/>
      <c r="S51" s="2" t="n"/>
      <c r="T51" s="3" t="n"/>
      <c r="U51" s="2">
        <f>IF(A51="","",IF(P51&lt;&gt;"",P51-J51,TODAY()-J51))</f>
        <v/>
      </c>
      <c r="V51" s="2">
        <f>IF(A51="","",IF(OR(O51="Closed",N51=""),0,MAX(0,TODAY()-N51)))</f>
        <v/>
      </c>
      <c r="W51" s="2">
        <f>IF(A51="","",IF(U51&lt;=30,"0–30 Days",IF(U51&lt;=60,"31–60 Days",IF(U51&lt;=90,"61–90 Days","90+ Days"))))</f>
        <v/>
      </c>
      <c r="X51" s="2" t="n"/>
    </row>
    <row r="52">
      <c r="A52" s="2" t="n"/>
      <c r="B52" s="2" t="n"/>
      <c r="C52" s="2" t="n"/>
      <c r="D52" s="2" t="n"/>
      <c r="E52" s="2" t="n"/>
      <c r="F52" s="2" t="n"/>
      <c r="G52" s="2" t="n"/>
      <c r="H52" s="2" t="n"/>
      <c r="I52" s="2" t="n"/>
      <c r="J52" s="3" t="n"/>
      <c r="K52" s="3" t="n"/>
      <c r="L52" s="2" t="n"/>
      <c r="M52" s="2" t="n"/>
      <c r="N52" s="3">
        <f>IF(K52&lt;&gt;"",K52,J52)</f>
        <v/>
      </c>
      <c r="O52" s="2" t="n"/>
      <c r="P52" s="3" t="n"/>
      <c r="Q52" s="2" t="n"/>
      <c r="R52" s="2" t="n"/>
      <c r="S52" s="2" t="n"/>
      <c r="T52" s="3" t="n"/>
      <c r="U52" s="2">
        <f>IF(A52="","",IF(P52&lt;&gt;"",P52-J52,TODAY()-J52))</f>
        <v/>
      </c>
      <c r="V52" s="2">
        <f>IF(A52="","",IF(OR(O52="Closed",N52=""),0,MAX(0,TODAY()-N52)))</f>
        <v/>
      </c>
      <c r="W52" s="2">
        <f>IF(A52="","",IF(U52&lt;=30,"0–30 Days",IF(U52&lt;=60,"31–60 Days",IF(U52&lt;=90,"61–90 Days","90+ Days"))))</f>
        <v/>
      </c>
      <c r="X52" s="2" t="n"/>
    </row>
    <row r="53">
      <c r="A53" s="2" t="n"/>
      <c r="B53" s="2" t="n"/>
      <c r="C53" s="2" t="n"/>
      <c r="D53" s="2" t="n"/>
      <c r="E53" s="2" t="n"/>
      <c r="F53" s="2" t="n"/>
      <c r="G53" s="2" t="n"/>
      <c r="H53" s="2" t="n"/>
      <c r="I53" s="2" t="n"/>
      <c r="J53" s="3" t="n"/>
      <c r="K53" s="3" t="n"/>
      <c r="L53" s="2" t="n"/>
      <c r="M53" s="2" t="n"/>
      <c r="N53" s="3">
        <f>IF(K53&lt;&gt;"",K53,J53)</f>
        <v/>
      </c>
      <c r="O53" s="2" t="n"/>
      <c r="P53" s="3" t="n"/>
      <c r="Q53" s="2" t="n"/>
      <c r="R53" s="2" t="n"/>
      <c r="S53" s="2" t="n"/>
      <c r="T53" s="3" t="n"/>
      <c r="U53" s="2">
        <f>IF(A53="","",IF(P53&lt;&gt;"",P53-J53,TODAY()-J53))</f>
        <v/>
      </c>
      <c r="V53" s="2">
        <f>IF(A53="","",IF(OR(O53="Closed",N53=""),0,MAX(0,TODAY()-N53)))</f>
        <v/>
      </c>
      <c r="W53" s="2">
        <f>IF(A53="","",IF(U53&lt;=30,"0–30 Days",IF(U53&lt;=60,"31–60 Days",IF(U53&lt;=90,"61–90 Days","90+ Days"))))</f>
        <v/>
      </c>
      <c r="X53" s="2" t="n"/>
    </row>
    <row r="5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3" t="n"/>
      <c r="K54" s="3" t="n"/>
      <c r="L54" s="2" t="n"/>
      <c r="M54" s="2" t="n"/>
      <c r="N54" s="3">
        <f>IF(K54&lt;&gt;"",K54,J54)</f>
        <v/>
      </c>
      <c r="O54" s="2" t="n"/>
      <c r="P54" s="3" t="n"/>
      <c r="Q54" s="2" t="n"/>
      <c r="R54" s="2" t="n"/>
      <c r="S54" s="2" t="n"/>
      <c r="T54" s="3" t="n"/>
      <c r="U54" s="2">
        <f>IF(A54="","",IF(P54&lt;&gt;"",P54-J54,TODAY()-J54))</f>
        <v/>
      </c>
      <c r="V54" s="2">
        <f>IF(A54="","",IF(OR(O54="Closed",N54=""),0,MAX(0,TODAY()-N54)))</f>
        <v/>
      </c>
      <c r="W54" s="2">
        <f>IF(A54="","",IF(U54&lt;=30,"0–30 Days",IF(U54&lt;=60,"31–60 Days",IF(U54&lt;=90,"61–90 Days","90+ Days"))))</f>
        <v/>
      </c>
      <c r="X54" s="2" t="n"/>
    </row>
    <row r="55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3" t="n"/>
      <c r="K55" s="3" t="n"/>
      <c r="L55" s="2" t="n"/>
      <c r="M55" s="2" t="n"/>
      <c r="N55" s="3">
        <f>IF(K55&lt;&gt;"",K55,J55)</f>
        <v/>
      </c>
      <c r="O55" s="2" t="n"/>
      <c r="P55" s="3" t="n"/>
      <c r="Q55" s="2" t="n"/>
      <c r="R55" s="2" t="n"/>
      <c r="S55" s="2" t="n"/>
      <c r="T55" s="3" t="n"/>
      <c r="U55" s="2">
        <f>IF(A55="","",IF(P55&lt;&gt;"",P55-J55,TODAY()-J55))</f>
        <v/>
      </c>
      <c r="V55" s="2">
        <f>IF(A55="","",IF(OR(O55="Closed",N55=""),0,MAX(0,TODAY()-N55)))</f>
        <v/>
      </c>
      <c r="W55" s="2">
        <f>IF(A55="","",IF(U55&lt;=30,"0–30 Days",IF(U55&lt;=60,"31–60 Days",IF(U55&lt;=90,"61–90 Days","90+ Days"))))</f>
        <v/>
      </c>
      <c r="X55" s="2" t="n"/>
    </row>
    <row r="56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3" t="n"/>
      <c r="K56" s="3" t="n"/>
      <c r="L56" s="2" t="n"/>
      <c r="M56" s="2" t="n"/>
      <c r="N56" s="3">
        <f>IF(K56&lt;&gt;"",K56,J56)</f>
        <v/>
      </c>
      <c r="O56" s="2" t="n"/>
      <c r="P56" s="3" t="n"/>
      <c r="Q56" s="2" t="n"/>
      <c r="R56" s="2" t="n"/>
      <c r="S56" s="2" t="n"/>
      <c r="T56" s="3" t="n"/>
      <c r="U56" s="2">
        <f>IF(A56="","",IF(P56&lt;&gt;"",P56-J56,TODAY()-J56))</f>
        <v/>
      </c>
      <c r="V56" s="2">
        <f>IF(A56="","",IF(OR(O56="Closed",N56=""),0,MAX(0,TODAY()-N56)))</f>
        <v/>
      </c>
      <c r="W56" s="2">
        <f>IF(A56="","",IF(U56&lt;=30,"0–30 Days",IF(U56&lt;=60,"31–60 Days",IF(U56&lt;=90,"61–90 Days","90+ Days"))))</f>
        <v/>
      </c>
      <c r="X56" s="2" t="n"/>
    </row>
    <row r="57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3" t="n"/>
      <c r="K57" s="3" t="n"/>
      <c r="L57" s="2" t="n"/>
      <c r="M57" s="2" t="n"/>
      <c r="N57" s="3">
        <f>IF(K57&lt;&gt;"",K57,J57)</f>
        <v/>
      </c>
      <c r="O57" s="2" t="n"/>
      <c r="P57" s="3" t="n"/>
      <c r="Q57" s="2" t="n"/>
      <c r="R57" s="2" t="n"/>
      <c r="S57" s="2" t="n"/>
      <c r="T57" s="3" t="n"/>
      <c r="U57" s="2">
        <f>IF(A57="","",IF(P57&lt;&gt;"",P57-J57,TODAY()-J57))</f>
        <v/>
      </c>
      <c r="V57" s="2">
        <f>IF(A57="","",IF(OR(O57="Closed",N57=""),0,MAX(0,TODAY()-N57)))</f>
        <v/>
      </c>
      <c r="W57" s="2">
        <f>IF(A57="","",IF(U57&lt;=30,"0–30 Days",IF(U57&lt;=60,"31–60 Days",IF(U57&lt;=90,"61–90 Days","90+ Days"))))</f>
        <v/>
      </c>
      <c r="X57" s="2" t="n"/>
    </row>
    <row r="58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3" t="n"/>
      <c r="K58" s="3" t="n"/>
      <c r="L58" s="2" t="n"/>
      <c r="M58" s="2" t="n"/>
      <c r="N58" s="3">
        <f>IF(K58&lt;&gt;"",K58,J58)</f>
        <v/>
      </c>
      <c r="O58" s="2" t="n"/>
      <c r="P58" s="3" t="n"/>
      <c r="Q58" s="2" t="n"/>
      <c r="R58" s="2" t="n"/>
      <c r="S58" s="2" t="n"/>
      <c r="T58" s="3" t="n"/>
      <c r="U58" s="2">
        <f>IF(A58="","",IF(P58&lt;&gt;"",P58-J58,TODAY()-J58))</f>
        <v/>
      </c>
      <c r="V58" s="2">
        <f>IF(A58="","",IF(OR(O58="Closed",N58=""),0,MAX(0,TODAY()-N58)))</f>
        <v/>
      </c>
      <c r="W58" s="2">
        <f>IF(A58="","",IF(U58&lt;=30,"0–30 Days",IF(U58&lt;=60,"31–60 Days",IF(U58&lt;=90,"61–90 Days","90+ Days"))))</f>
        <v/>
      </c>
      <c r="X58" s="2" t="n"/>
    </row>
    <row r="59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3" t="n"/>
      <c r="K59" s="3" t="n"/>
      <c r="L59" s="2" t="n"/>
      <c r="M59" s="2" t="n"/>
      <c r="N59" s="3">
        <f>IF(K59&lt;&gt;"",K59,J59)</f>
        <v/>
      </c>
      <c r="O59" s="2" t="n"/>
      <c r="P59" s="3" t="n"/>
      <c r="Q59" s="2" t="n"/>
      <c r="R59" s="2" t="n"/>
      <c r="S59" s="2" t="n"/>
      <c r="T59" s="3" t="n"/>
      <c r="U59" s="2">
        <f>IF(A59="","",IF(P59&lt;&gt;"",P59-J59,TODAY()-J59))</f>
        <v/>
      </c>
      <c r="V59" s="2">
        <f>IF(A59="","",IF(OR(O59="Closed",N59=""),0,MAX(0,TODAY()-N59)))</f>
        <v/>
      </c>
      <c r="W59" s="2">
        <f>IF(A59="","",IF(U59&lt;=30,"0–30 Days",IF(U59&lt;=60,"31–60 Days",IF(U59&lt;=90,"61–90 Days","90+ Days"))))</f>
        <v/>
      </c>
      <c r="X59" s="2" t="n"/>
    </row>
    <row r="60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3" t="n"/>
      <c r="K60" s="3" t="n"/>
      <c r="L60" s="2" t="n"/>
      <c r="M60" s="2" t="n"/>
      <c r="N60" s="3">
        <f>IF(K60&lt;&gt;"",K60,J60)</f>
        <v/>
      </c>
      <c r="O60" s="2" t="n"/>
      <c r="P60" s="3" t="n"/>
      <c r="Q60" s="2" t="n"/>
      <c r="R60" s="2" t="n"/>
      <c r="S60" s="2" t="n"/>
      <c r="T60" s="3" t="n"/>
      <c r="U60" s="2">
        <f>IF(A60="","",IF(P60&lt;&gt;"",P60-J60,TODAY()-J60))</f>
        <v/>
      </c>
      <c r="V60" s="2">
        <f>IF(A60="","",IF(OR(O60="Closed",N60=""),0,MAX(0,TODAY()-N60)))</f>
        <v/>
      </c>
      <c r="W60" s="2">
        <f>IF(A60="","",IF(U60&lt;=30,"0–30 Days",IF(U60&lt;=60,"31–60 Days",IF(U60&lt;=90,"61–90 Days","90+ Days"))))</f>
        <v/>
      </c>
      <c r="X60" s="2" t="n"/>
    </row>
    <row r="61">
      <c r="A61" s="2" t="n"/>
      <c r="B61" s="2" t="n"/>
      <c r="C61" s="2" t="n"/>
      <c r="D61" s="2" t="n"/>
      <c r="E61" s="2" t="n"/>
      <c r="F61" s="2" t="n"/>
      <c r="G61" s="2" t="n"/>
      <c r="H61" s="2" t="n"/>
      <c r="I61" s="2" t="n"/>
      <c r="J61" s="3" t="n"/>
      <c r="K61" s="3" t="n"/>
      <c r="L61" s="2" t="n"/>
      <c r="M61" s="2" t="n"/>
      <c r="N61" s="3">
        <f>IF(K61&lt;&gt;"",K61,J61)</f>
        <v/>
      </c>
      <c r="O61" s="2" t="n"/>
      <c r="P61" s="3" t="n"/>
      <c r="Q61" s="2" t="n"/>
      <c r="R61" s="2" t="n"/>
      <c r="S61" s="2" t="n"/>
      <c r="T61" s="3" t="n"/>
      <c r="U61" s="2">
        <f>IF(A61="","",IF(P61&lt;&gt;"",P61-J61,TODAY()-J61))</f>
        <v/>
      </c>
      <c r="V61" s="2">
        <f>IF(A61="","",IF(OR(O61="Closed",N61=""),0,MAX(0,TODAY()-N61)))</f>
        <v/>
      </c>
      <c r="W61" s="2">
        <f>IF(A61="","",IF(U61&lt;=30,"0–30 Days",IF(U61&lt;=60,"31–60 Days",IF(U61&lt;=90,"61–90 Days","90+ Days"))))</f>
        <v/>
      </c>
      <c r="X61" s="2" t="n"/>
    </row>
    <row r="62">
      <c r="A62" s="2" t="n"/>
      <c r="B62" s="2" t="n"/>
      <c r="C62" s="2" t="n"/>
      <c r="D62" s="2" t="n"/>
      <c r="E62" s="2" t="n"/>
      <c r="F62" s="2" t="n"/>
      <c r="G62" s="2" t="n"/>
      <c r="H62" s="2" t="n"/>
      <c r="I62" s="2" t="n"/>
      <c r="J62" s="3" t="n"/>
      <c r="K62" s="3" t="n"/>
      <c r="L62" s="2" t="n"/>
      <c r="M62" s="2" t="n"/>
      <c r="N62" s="3">
        <f>IF(K62&lt;&gt;"",K62,J62)</f>
        <v/>
      </c>
      <c r="O62" s="2" t="n"/>
      <c r="P62" s="3" t="n"/>
      <c r="Q62" s="2" t="n"/>
      <c r="R62" s="2" t="n"/>
      <c r="S62" s="2" t="n"/>
      <c r="T62" s="3" t="n"/>
      <c r="U62" s="2">
        <f>IF(A62="","",IF(P62&lt;&gt;"",P62-J62,TODAY()-J62))</f>
        <v/>
      </c>
      <c r="V62" s="2">
        <f>IF(A62="","",IF(OR(O62="Closed",N62=""),0,MAX(0,TODAY()-N62)))</f>
        <v/>
      </c>
      <c r="W62" s="2">
        <f>IF(A62="","",IF(U62&lt;=30,"0–30 Days",IF(U62&lt;=60,"31–60 Days",IF(U62&lt;=90,"61–90 Days","90+ Days"))))</f>
        <v/>
      </c>
      <c r="X62" s="2" t="n"/>
    </row>
    <row r="63">
      <c r="A63" s="2" t="n"/>
      <c r="B63" s="2" t="n"/>
      <c r="C63" s="2" t="n"/>
      <c r="D63" s="2" t="n"/>
      <c r="E63" s="2" t="n"/>
      <c r="F63" s="2" t="n"/>
      <c r="G63" s="2" t="n"/>
      <c r="H63" s="2" t="n"/>
      <c r="I63" s="2" t="n"/>
      <c r="J63" s="3" t="n"/>
      <c r="K63" s="3" t="n"/>
      <c r="L63" s="2" t="n"/>
      <c r="M63" s="2" t="n"/>
      <c r="N63" s="3">
        <f>IF(K63&lt;&gt;"",K63,J63)</f>
        <v/>
      </c>
      <c r="O63" s="2" t="n"/>
      <c r="P63" s="3" t="n"/>
      <c r="Q63" s="2" t="n"/>
      <c r="R63" s="2" t="n"/>
      <c r="S63" s="2" t="n"/>
      <c r="T63" s="3" t="n"/>
      <c r="U63" s="2">
        <f>IF(A63="","",IF(P63&lt;&gt;"",P63-J63,TODAY()-J63))</f>
        <v/>
      </c>
      <c r="V63" s="2">
        <f>IF(A63="","",IF(OR(O63="Closed",N63=""),0,MAX(0,TODAY()-N63)))</f>
        <v/>
      </c>
      <c r="W63" s="2">
        <f>IF(A63="","",IF(U63&lt;=30,"0–30 Days",IF(U63&lt;=60,"31–60 Days",IF(U63&lt;=90,"61–90 Days","90+ Days"))))</f>
        <v/>
      </c>
      <c r="X63" s="2" t="n"/>
    </row>
    <row r="64">
      <c r="A64" s="2" t="n"/>
      <c r="B64" s="2" t="n"/>
      <c r="C64" s="2" t="n"/>
      <c r="D64" s="2" t="n"/>
      <c r="E64" s="2" t="n"/>
      <c r="F64" s="2" t="n"/>
      <c r="G64" s="2" t="n"/>
      <c r="H64" s="2" t="n"/>
      <c r="I64" s="2" t="n"/>
      <c r="J64" s="3" t="n"/>
      <c r="K64" s="3" t="n"/>
      <c r="L64" s="2" t="n"/>
      <c r="M64" s="2" t="n"/>
      <c r="N64" s="3">
        <f>IF(K64&lt;&gt;"",K64,J64)</f>
        <v/>
      </c>
      <c r="O64" s="2" t="n"/>
      <c r="P64" s="3" t="n"/>
      <c r="Q64" s="2" t="n"/>
      <c r="R64" s="2" t="n"/>
      <c r="S64" s="2" t="n"/>
      <c r="T64" s="3" t="n"/>
      <c r="U64" s="2">
        <f>IF(A64="","",IF(P64&lt;&gt;"",P64-J64,TODAY()-J64))</f>
        <v/>
      </c>
      <c r="V64" s="2">
        <f>IF(A64="","",IF(OR(O64="Closed",N64=""),0,MAX(0,TODAY()-N64)))</f>
        <v/>
      </c>
      <c r="W64" s="2">
        <f>IF(A64="","",IF(U64&lt;=30,"0–30 Days",IF(U64&lt;=60,"31–60 Days",IF(U64&lt;=90,"61–90 Days","90+ Days"))))</f>
        <v/>
      </c>
      <c r="X64" s="2" t="n"/>
    </row>
    <row r="65">
      <c r="A65" s="2" t="n"/>
      <c r="B65" s="2" t="n"/>
      <c r="C65" s="2" t="n"/>
      <c r="D65" s="2" t="n"/>
      <c r="E65" s="2" t="n"/>
      <c r="F65" s="2" t="n"/>
      <c r="G65" s="2" t="n"/>
      <c r="H65" s="2" t="n"/>
      <c r="I65" s="2" t="n"/>
      <c r="J65" s="3" t="n"/>
      <c r="K65" s="3" t="n"/>
      <c r="L65" s="2" t="n"/>
      <c r="M65" s="2" t="n"/>
      <c r="N65" s="3">
        <f>IF(K65&lt;&gt;"",K65,J65)</f>
        <v/>
      </c>
      <c r="O65" s="2" t="n"/>
      <c r="P65" s="3" t="n"/>
      <c r="Q65" s="2" t="n"/>
      <c r="R65" s="2" t="n"/>
      <c r="S65" s="2" t="n"/>
      <c r="T65" s="3" t="n"/>
      <c r="U65" s="2">
        <f>IF(A65="","",IF(P65&lt;&gt;"",P65-J65,TODAY()-J65))</f>
        <v/>
      </c>
      <c r="V65" s="2">
        <f>IF(A65="","",IF(OR(O65="Closed",N65=""),0,MAX(0,TODAY()-N65)))</f>
        <v/>
      </c>
      <c r="W65" s="2">
        <f>IF(A65="","",IF(U65&lt;=30,"0–30 Days",IF(U65&lt;=60,"31–60 Days",IF(U65&lt;=90,"61–90 Days","90+ Days"))))</f>
        <v/>
      </c>
      <c r="X65" s="2" t="n"/>
    </row>
    <row r="66">
      <c r="A66" s="2" t="n"/>
      <c r="B66" s="2" t="n"/>
      <c r="C66" s="2" t="n"/>
      <c r="D66" s="2" t="n"/>
      <c r="E66" s="2" t="n"/>
      <c r="F66" s="2" t="n"/>
      <c r="G66" s="2" t="n"/>
      <c r="H66" s="2" t="n"/>
      <c r="I66" s="2" t="n"/>
      <c r="J66" s="3" t="n"/>
      <c r="K66" s="3" t="n"/>
      <c r="L66" s="2" t="n"/>
      <c r="M66" s="2" t="n"/>
      <c r="N66" s="3">
        <f>IF(K66&lt;&gt;"",K66,J66)</f>
        <v/>
      </c>
      <c r="O66" s="2" t="n"/>
      <c r="P66" s="3" t="n"/>
      <c r="Q66" s="2" t="n"/>
      <c r="R66" s="2" t="n"/>
      <c r="S66" s="2" t="n"/>
      <c r="T66" s="3" t="n"/>
      <c r="U66" s="2">
        <f>IF(A66="","",IF(P66&lt;&gt;"",P66-J66,TODAY()-J66))</f>
        <v/>
      </c>
      <c r="V66" s="2">
        <f>IF(A66="","",IF(OR(O66="Closed",N66=""),0,MAX(0,TODAY()-N66)))</f>
        <v/>
      </c>
      <c r="W66" s="2">
        <f>IF(A66="","",IF(U66&lt;=30,"0–30 Days",IF(U66&lt;=60,"31–60 Days",IF(U66&lt;=90,"61–90 Days","90+ Days"))))</f>
        <v/>
      </c>
      <c r="X66" s="2" t="n"/>
    </row>
    <row r="67">
      <c r="A67" s="2" t="n"/>
      <c r="B67" s="2" t="n"/>
      <c r="C67" s="2" t="n"/>
      <c r="D67" s="2" t="n"/>
      <c r="E67" s="2" t="n"/>
      <c r="F67" s="2" t="n"/>
      <c r="G67" s="2" t="n"/>
      <c r="H67" s="2" t="n"/>
      <c r="I67" s="2" t="n"/>
      <c r="J67" s="3" t="n"/>
      <c r="K67" s="3" t="n"/>
      <c r="L67" s="2" t="n"/>
      <c r="M67" s="2" t="n"/>
      <c r="N67" s="3">
        <f>IF(K67&lt;&gt;"",K67,J67)</f>
        <v/>
      </c>
      <c r="O67" s="2" t="n"/>
      <c r="P67" s="3" t="n"/>
      <c r="Q67" s="2" t="n"/>
      <c r="R67" s="2" t="n"/>
      <c r="S67" s="2" t="n"/>
      <c r="T67" s="3" t="n"/>
      <c r="U67" s="2">
        <f>IF(A67="","",IF(P67&lt;&gt;"",P67-J67,TODAY()-J67))</f>
        <v/>
      </c>
      <c r="V67" s="2">
        <f>IF(A67="","",IF(OR(O67="Closed",N67=""),0,MAX(0,TODAY()-N67)))</f>
        <v/>
      </c>
      <c r="W67" s="2">
        <f>IF(A67="","",IF(U67&lt;=30,"0–30 Days",IF(U67&lt;=60,"31–60 Days",IF(U67&lt;=90,"61–90 Days","90+ Days"))))</f>
        <v/>
      </c>
      <c r="X67" s="2" t="n"/>
    </row>
    <row r="68">
      <c r="A68" s="2" t="n"/>
      <c r="B68" s="2" t="n"/>
      <c r="C68" s="2" t="n"/>
      <c r="D68" s="2" t="n"/>
      <c r="E68" s="2" t="n"/>
      <c r="F68" s="2" t="n"/>
      <c r="G68" s="2" t="n"/>
      <c r="H68" s="2" t="n"/>
      <c r="I68" s="2" t="n"/>
      <c r="J68" s="3" t="n"/>
      <c r="K68" s="3" t="n"/>
      <c r="L68" s="2" t="n"/>
      <c r="M68" s="2" t="n"/>
      <c r="N68" s="3">
        <f>IF(K68&lt;&gt;"",K68,J68)</f>
        <v/>
      </c>
      <c r="O68" s="2" t="n"/>
      <c r="P68" s="3" t="n"/>
      <c r="Q68" s="2" t="n"/>
      <c r="R68" s="2" t="n"/>
      <c r="S68" s="2" t="n"/>
      <c r="T68" s="3" t="n"/>
      <c r="U68" s="2">
        <f>IF(A68="","",IF(P68&lt;&gt;"",P68-J68,TODAY()-J68))</f>
        <v/>
      </c>
      <c r="V68" s="2">
        <f>IF(A68="","",IF(OR(O68="Closed",N68=""),0,MAX(0,TODAY()-N68)))</f>
        <v/>
      </c>
      <c r="W68" s="2">
        <f>IF(A68="","",IF(U68&lt;=30,"0–30 Days",IF(U68&lt;=60,"31–60 Days",IF(U68&lt;=90,"61–90 Days","90+ Days"))))</f>
        <v/>
      </c>
      <c r="X68" s="2" t="n"/>
    </row>
    <row r="69">
      <c r="A69" s="2" t="n"/>
      <c r="B69" s="2" t="n"/>
      <c r="C69" s="2" t="n"/>
      <c r="D69" s="2" t="n"/>
      <c r="E69" s="2" t="n"/>
      <c r="F69" s="2" t="n"/>
      <c r="G69" s="2" t="n"/>
      <c r="H69" s="2" t="n"/>
      <c r="I69" s="2" t="n"/>
      <c r="J69" s="3" t="n"/>
      <c r="K69" s="3" t="n"/>
      <c r="L69" s="2" t="n"/>
      <c r="M69" s="2" t="n"/>
      <c r="N69" s="3">
        <f>IF(K69&lt;&gt;"",K69,J69)</f>
        <v/>
      </c>
      <c r="O69" s="2" t="n"/>
      <c r="P69" s="3" t="n"/>
      <c r="Q69" s="2" t="n"/>
      <c r="R69" s="2" t="n"/>
      <c r="S69" s="2" t="n"/>
      <c r="T69" s="3" t="n"/>
      <c r="U69" s="2">
        <f>IF(A69="","",IF(P69&lt;&gt;"",P69-J69,TODAY()-J69))</f>
        <v/>
      </c>
      <c r="V69" s="2">
        <f>IF(A69="","",IF(OR(O69="Closed",N69=""),0,MAX(0,TODAY()-N69)))</f>
        <v/>
      </c>
      <c r="W69" s="2">
        <f>IF(A69="","",IF(U69&lt;=30,"0–30 Days",IF(U69&lt;=60,"31–60 Days",IF(U69&lt;=90,"61–90 Days","90+ Days"))))</f>
        <v/>
      </c>
      <c r="X69" s="2" t="n"/>
    </row>
    <row r="70">
      <c r="A70" s="2" t="n"/>
      <c r="B70" s="2" t="n"/>
      <c r="C70" s="2" t="n"/>
      <c r="D70" s="2" t="n"/>
      <c r="E70" s="2" t="n"/>
      <c r="F70" s="2" t="n"/>
      <c r="G70" s="2" t="n"/>
      <c r="H70" s="2" t="n"/>
      <c r="I70" s="2" t="n"/>
      <c r="J70" s="3" t="n"/>
      <c r="K70" s="3" t="n"/>
      <c r="L70" s="2" t="n"/>
      <c r="M70" s="2" t="n"/>
      <c r="N70" s="3">
        <f>IF(K70&lt;&gt;"",K70,J70)</f>
        <v/>
      </c>
      <c r="O70" s="2" t="n"/>
      <c r="P70" s="3" t="n"/>
      <c r="Q70" s="2" t="n"/>
      <c r="R70" s="2" t="n"/>
      <c r="S70" s="2" t="n"/>
      <c r="T70" s="3" t="n"/>
      <c r="U70" s="2">
        <f>IF(A70="","",IF(P70&lt;&gt;"",P70-J70,TODAY()-J70))</f>
        <v/>
      </c>
      <c r="V70" s="2">
        <f>IF(A70="","",IF(OR(O70="Closed",N70=""),0,MAX(0,TODAY()-N70)))</f>
        <v/>
      </c>
      <c r="W70" s="2">
        <f>IF(A70="","",IF(U70&lt;=30,"0–30 Days",IF(U70&lt;=60,"31–60 Days",IF(U70&lt;=90,"61–90 Days","90+ Days"))))</f>
        <v/>
      </c>
      <c r="X70" s="2" t="n"/>
    </row>
    <row r="71">
      <c r="A71" s="2" t="n"/>
      <c r="B71" s="2" t="n"/>
      <c r="C71" s="2" t="n"/>
      <c r="D71" s="2" t="n"/>
      <c r="E71" s="2" t="n"/>
      <c r="F71" s="2" t="n"/>
      <c r="G71" s="2" t="n"/>
      <c r="H71" s="2" t="n"/>
      <c r="I71" s="2" t="n"/>
      <c r="J71" s="3" t="n"/>
      <c r="K71" s="3" t="n"/>
      <c r="L71" s="2" t="n"/>
      <c r="M71" s="2" t="n"/>
      <c r="N71" s="3">
        <f>IF(K71&lt;&gt;"",K71,J71)</f>
        <v/>
      </c>
      <c r="O71" s="2" t="n"/>
      <c r="P71" s="3" t="n"/>
      <c r="Q71" s="2" t="n"/>
      <c r="R71" s="2" t="n"/>
      <c r="S71" s="2" t="n"/>
      <c r="T71" s="3" t="n"/>
      <c r="U71" s="2">
        <f>IF(A71="","",IF(P71&lt;&gt;"",P71-J71,TODAY()-J71))</f>
        <v/>
      </c>
      <c r="V71" s="2">
        <f>IF(A71="","",IF(OR(O71="Closed",N71=""),0,MAX(0,TODAY()-N71)))</f>
        <v/>
      </c>
      <c r="W71" s="2">
        <f>IF(A71="","",IF(U71&lt;=30,"0–30 Days",IF(U71&lt;=60,"31–60 Days",IF(U71&lt;=90,"61–90 Days","90+ Days"))))</f>
        <v/>
      </c>
      <c r="X71" s="2" t="n"/>
    </row>
    <row r="72">
      <c r="A72" s="2" t="n"/>
      <c r="B72" s="2" t="n"/>
      <c r="C72" s="2" t="n"/>
      <c r="D72" s="2" t="n"/>
      <c r="E72" s="2" t="n"/>
      <c r="F72" s="2" t="n"/>
      <c r="G72" s="2" t="n"/>
      <c r="H72" s="2" t="n"/>
      <c r="I72" s="2" t="n"/>
      <c r="J72" s="3" t="n"/>
      <c r="K72" s="3" t="n"/>
      <c r="L72" s="2" t="n"/>
      <c r="M72" s="2" t="n"/>
      <c r="N72" s="3">
        <f>IF(K72&lt;&gt;"",K72,J72)</f>
        <v/>
      </c>
      <c r="O72" s="2" t="n"/>
      <c r="P72" s="3" t="n"/>
      <c r="Q72" s="2" t="n"/>
      <c r="R72" s="2" t="n"/>
      <c r="S72" s="2" t="n"/>
      <c r="T72" s="3" t="n"/>
      <c r="U72" s="2">
        <f>IF(A72="","",IF(P72&lt;&gt;"",P72-J72,TODAY()-J72))</f>
        <v/>
      </c>
      <c r="V72" s="2">
        <f>IF(A72="","",IF(OR(O72="Closed",N72=""),0,MAX(0,TODAY()-N72)))</f>
        <v/>
      </c>
      <c r="W72" s="2">
        <f>IF(A72="","",IF(U72&lt;=30,"0–30 Days",IF(U72&lt;=60,"31–60 Days",IF(U72&lt;=90,"61–90 Days","90+ Days"))))</f>
        <v/>
      </c>
      <c r="X72" s="2" t="n"/>
    </row>
    <row r="73">
      <c r="A73" s="2" t="n"/>
      <c r="B73" s="2" t="n"/>
      <c r="C73" s="2" t="n"/>
      <c r="D73" s="2" t="n"/>
      <c r="E73" s="2" t="n"/>
      <c r="F73" s="2" t="n"/>
      <c r="G73" s="2" t="n"/>
      <c r="H73" s="2" t="n"/>
      <c r="I73" s="2" t="n"/>
      <c r="J73" s="3" t="n"/>
      <c r="K73" s="3" t="n"/>
      <c r="L73" s="2" t="n"/>
      <c r="M73" s="2" t="n"/>
      <c r="N73" s="3">
        <f>IF(K73&lt;&gt;"",K73,J73)</f>
        <v/>
      </c>
      <c r="O73" s="2" t="n"/>
      <c r="P73" s="3" t="n"/>
      <c r="Q73" s="2" t="n"/>
      <c r="R73" s="2" t="n"/>
      <c r="S73" s="2" t="n"/>
      <c r="T73" s="3" t="n"/>
      <c r="U73" s="2">
        <f>IF(A73="","",IF(P73&lt;&gt;"",P73-J73,TODAY()-J73))</f>
        <v/>
      </c>
      <c r="V73" s="2">
        <f>IF(A73="","",IF(OR(O73="Closed",N73=""),0,MAX(0,TODAY()-N73)))</f>
        <v/>
      </c>
      <c r="W73" s="2">
        <f>IF(A73="","",IF(U73&lt;=30,"0–30 Days",IF(U73&lt;=60,"31–60 Days",IF(U73&lt;=90,"61–90 Days","90+ Days"))))</f>
        <v/>
      </c>
      <c r="X73" s="2" t="n"/>
    </row>
    <row r="74">
      <c r="A74" s="2" t="n"/>
      <c r="B74" s="2" t="n"/>
      <c r="C74" s="2" t="n"/>
      <c r="D74" s="2" t="n"/>
      <c r="E74" s="2" t="n"/>
      <c r="F74" s="2" t="n"/>
      <c r="G74" s="2" t="n"/>
      <c r="H74" s="2" t="n"/>
      <c r="I74" s="2" t="n"/>
      <c r="J74" s="3" t="n"/>
      <c r="K74" s="3" t="n"/>
      <c r="L74" s="2" t="n"/>
      <c r="M74" s="2" t="n"/>
      <c r="N74" s="3">
        <f>IF(K74&lt;&gt;"",K74,J74)</f>
        <v/>
      </c>
      <c r="O74" s="2" t="n"/>
      <c r="P74" s="3" t="n"/>
      <c r="Q74" s="2" t="n"/>
      <c r="R74" s="2" t="n"/>
      <c r="S74" s="2" t="n"/>
      <c r="T74" s="3" t="n"/>
      <c r="U74" s="2">
        <f>IF(A74="","",IF(P74&lt;&gt;"",P74-J74,TODAY()-J74))</f>
        <v/>
      </c>
      <c r="V74" s="2">
        <f>IF(A74="","",IF(OR(O74="Closed",N74=""),0,MAX(0,TODAY()-N74)))</f>
        <v/>
      </c>
      <c r="W74" s="2">
        <f>IF(A74="","",IF(U74&lt;=30,"0–30 Days",IF(U74&lt;=60,"31–60 Days",IF(U74&lt;=90,"61–90 Days","90+ Days"))))</f>
        <v/>
      </c>
      <c r="X74" s="2" t="n"/>
    </row>
    <row r="75">
      <c r="A75" s="2" t="n"/>
      <c r="B75" s="2" t="n"/>
      <c r="C75" s="2" t="n"/>
      <c r="D75" s="2" t="n"/>
      <c r="E75" s="2" t="n"/>
      <c r="F75" s="2" t="n"/>
      <c r="G75" s="2" t="n"/>
      <c r="H75" s="2" t="n"/>
      <c r="I75" s="2" t="n"/>
      <c r="J75" s="3" t="n"/>
      <c r="K75" s="3" t="n"/>
      <c r="L75" s="2" t="n"/>
      <c r="M75" s="2" t="n"/>
      <c r="N75" s="3">
        <f>IF(K75&lt;&gt;"",K75,J75)</f>
        <v/>
      </c>
      <c r="O75" s="2" t="n"/>
      <c r="P75" s="3" t="n"/>
      <c r="Q75" s="2" t="n"/>
      <c r="R75" s="2" t="n"/>
      <c r="S75" s="2" t="n"/>
      <c r="T75" s="3" t="n"/>
      <c r="U75" s="2">
        <f>IF(A75="","",IF(P75&lt;&gt;"",P75-J75,TODAY()-J75))</f>
        <v/>
      </c>
      <c r="V75" s="2">
        <f>IF(A75="","",IF(OR(O75="Closed",N75=""),0,MAX(0,TODAY()-N75)))</f>
        <v/>
      </c>
      <c r="W75" s="2">
        <f>IF(A75="","",IF(U75&lt;=30,"0–30 Days",IF(U75&lt;=60,"31–60 Days",IF(U75&lt;=90,"61–90 Days","90+ Days"))))</f>
        <v/>
      </c>
      <c r="X75" s="2" t="n"/>
    </row>
    <row r="76">
      <c r="A76" s="2" t="n"/>
      <c r="B76" s="2" t="n"/>
      <c r="C76" s="2" t="n"/>
      <c r="D76" s="2" t="n"/>
      <c r="E76" s="2" t="n"/>
      <c r="F76" s="2" t="n"/>
      <c r="G76" s="2" t="n"/>
      <c r="H76" s="2" t="n"/>
      <c r="I76" s="2" t="n"/>
      <c r="J76" s="3" t="n"/>
      <c r="K76" s="3" t="n"/>
      <c r="L76" s="2" t="n"/>
      <c r="M76" s="2" t="n"/>
      <c r="N76" s="3">
        <f>IF(K76&lt;&gt;"",K76,J76)</f>
        <v/>
      </c>
      <c r="O76" s="2" t="n"/>
      <c r="P76" s="3" t="n"/>
      <c r="Q76" s="2" t="n"/>
      <c r="R76" s="2" t="n"/>
      <c r="S76" s="2" t="n"/>
      <c r="T76" s="3" t="n"/>
      <c r="U76" s="2">
        <f>IF(A76="","",IF(P76&lt;&gt;"",P76-J76,TODAY()-J76))</f>
        <v/>
      </c>
      <c r="V76" s="2">
        <f>IF(A76="","",IF(OR(O76="Closed",N76=""),0,MAX(0,TODAY()-N76)))</f>
        <v/>
      </c>
      <c r="W76" s="2">
        <f>IF(A76="","",IF(U76&lt;=30,"0–30 Days",IF(U76&lt;=60,"31–60 Days",IF(U76&lt;=90,"61–90 Days","90+ Days"))))</f>
        <v/>
      </c>
      <c r="X76" s="2" t="n"/>
    </row>
    <row r="77">
      <c r="A77" s="2" t="n"/>
      <c r="B77" s="2" t="n"/>
      <c r="C77" s="2" t="n"/>
      <c r="D77" s="2" t="n"/>
      <c r="E77" s="2" t="n"/>
      <c r="F77" s="2" t="n"/>
      <c r="G77" s="2" t="n"/>
      <c r="H77" s="2" t="n"/>
      <c r="I77" s="2" t="n"/>
      <c r="J77" s="3" t="n"/>
      <c r="K77" s="3" t="n"/>
      <c r="L77" s="2" t="n"/>
      <c r="M77" s="2" t="n"/>
      <c r="N77" s="3">
        <f>IF(K77&lt;&gt;"",K77,J77)</f>
        <v/>
      </c>
      <c r="O77" s="2" t="n"/>
      <c r="P77" s="3" t="n"/>
      <c r="Q77" s="2" t="n"/>
      <c r="R77" s="2" t="n"/>
      <c r="S77" s="2" t="n"/>
      <c r="T77" s="3" t="n"/>
      <c r="U77" s="2">
        <f>IF(A77="","",IF(P77&lt;&gt;"",P77-J77,TODAY()-J77))</f>
        <v/>
      </c>
      <c r="V77" s="2">
        <f>IF(A77="","",IF(OR(O77="Closed",N77=""),0,MAX(0,TODAY()-N77)))</f>
        <v/>
      </c>
      <c r="W77" s="2">
        <f>IF(A77="","",IF(U77&lt;=30,"0–30 Days",IF(U77&lt;=60,"31–60 Days",IF(U77&lt;=90,"61–90 Days","90+ Days"))))</f>
        <v/>
      </c>
      <c r="X77" s="2" t="n"/>
    </row>
    <row r="78">
      <c r="A78" s="2" t="n"/>
      <c r="B78" s="2" t="n"/>
      <c r="C78" s="2" t="n"/>
      <c r="D78" s="2" t="n"/>
      <c r="E78" s="2" t="n"/>
      <c r="F78" s="2" t="n"/>
      <c r="G78" s="2" t="n"/>
      <c r="H78" s="2" t="n"/>
      <c r="I78" s="2" t="n"/>
      <c r="J78" s="3" t="n"/>
      <c r="K78" s="3" t="n"/>
      <c r="L78" s="2" t="n"/>
      <c r="M78" s="2" t="n"/>
      <c r="N78" s="3">
        <f>IF(K78&lt;&gt;"",K78,J78)</f>
        <v/>
      </c>
      <c r="O78" s="2" t="n"/>
      <c r="P78" s="3" t="n"/>
      <c r="Q78" s="2" t="n"/>
      <c r="R78" s="2" t="n"/>
      <c r="S78" s="2" t="n"/>
      <c r="T78" s="3" t="n"/>
      <c r="U78" s="2">
        <f>IF(A78="","",IF(P78&lt;&gt;"",P78-J78,TODAY()-J78))</f>
        <v/>
      </c>
      <c r="V78" s="2">
        <f>IF(A78="","",IF(OR(O78="Closed",N78=""),0,MAX(0,TODAY()-N78)))</f>
        <v/>
      </c>
      <c r="W78" s="2">
        <f>IF(A78="","",IF(U78&lt;=30,"0–30 Days",IF(U78&lt;=60,"31–60 Days",IF(U78&lt;=90,"61–90 Days","90+ Days"))))</f>
        <v/>
      </c>
      <c r="X78" s="2" t="n"/>
    </row>
    <row r="79">
      <c r="A79" s="2" t="n"/>
      <c r="B79" s="2" t="n"/>
      <c r="C79" s="2" t="n"/>
      <c r="D79" s="2" t="n"/>
      <c r="E79" s="2" t="n"/>
      <c r="F79" s="2" t="n"/>
      <c r="G79" s="2" t="n"/>
      <c r="H79" s="2" t="n"/>
      <c r="I79" s="2" t="n"/>
      <c r="J79" s="3" t="n"/>
      <c r="K79" s="3" t="n"/>
      <c r="L79" s="2" t="n"/>
      <c r="M79" s="2" t="n"/>
      <c r="N79" s="3">
        <f>IF(K79&lt;&gt;"",K79,J79)</f>
        <v/>
      </c>
      <c r="O79" s="2" t="n"/>
      <c r="P79" s="3" t="n"/>
      <c r="Q79" s="2" t="n"/>
      <c r="R79" s="2" t="n"/>
      <c r="S79" s="2" t="n"/>
      <c r="T79" s="3" t="n"/>
      <c r="U79" s="2">
        <f>IF(A79="","",IF(P79&lt;&gt;"",P79-J79,TODAY()-J79))</f>
        <v/>
      </c>
      <c r="V79" s="2">
        <f>IF(A79="","",IF(OR(O79="Closed",N79=""),0,MAX(0,TODAY()-N79)))</f>
        <v/>
      </c>
      <c r="W79" s="2">
        <f>IF(A79="","",IF(U79&lt;=30,"0–30 Days",IF(U79&lt;=60,"31–60 Days",IF(U79&lt;=90,"61–90 Days","90+ Days"))))</f>
        <v/>
      </c>
      <c r="X79" s="2" t="n"/>
    </row>
    <row r="80">
      <c r="A80" s="2" t="n"/>
      <c r="B80" s="2" t="n"/>
      <c r="C80" s="2" t="n"/>
      <c r="D80" s="2" t="n"/>
      <c r="E80" s="2" t="n"/>
      <c r="F80" s="2" t="n"/>
      <c r="G80" s="2" t="n"/>
      <c r="H80" s="2" t="n"/>
      <c r="I80" s="2" t="n"/>
      <c r="J80" s="3" t="n"/>
      <c r="K80" s="3" t="n"/>
      <c r="L80" s="2" t="n"/>
      <c r="M80" s="2" t="n"/>
      <c r="N80" s="3">
        <f>IF(K80&lt;&gt;"",K80,J80)</f>
        <v/>
      </c>
      <c r="O80" s="2" t="n"/>
      <c r="P80" s="3" t="n"/>
      <c r="Q80" s="2" t="n"/>
      <c r="R80" s="2" t="n"/>
      <c r="S80" s="2" t="n"/>
      <c r="T80" s="3" t="n"/>
      <c r="U80" s="2">
        <f>IF(A80="","",IF(P80&lt;&gt;"",P80-J80,TODAY()-J80))</f>
        <v/>
      </c>
      <c r="V80" s="2">
        <f>IF(A80="","",IF(OR(O80="Closed",N80=""),0,MAX(0,TODAY()-N80)))</f>
        <v/>
      </c>
      <c r="W80" s="2">
        <f>IF(A80="","",IF(U80&lt;=30,"0–30 Days",IF(U80&lt;=60,"31–60 Days",IF(U80&lt;=90,"61–90 Days","90+ Days"))))</f>
        <v/>
      </c>
      <c r="X80" s="2" t="n"/>
    </row>
    <row r="81">
      <c r="A81" s="2" t="n"/>
      <c r="B81" s="2" t="n"/>
      <c r="C81" s="2" t="n"/>
      <c r="D81" s="2" t="n"/>
      <c r="E81" s="2" t="n"/>
      <c r="F81" s="2" t="n"/>
      <c r="G81" s="2" t="n"/>
      <c r="H81" s="2" t="n"/>
      <c r="I81" s="2" t="n"/>
      <c r="J81" s="3" t="n"/>
      <c r="K81" s="3" t="n"/>
      <c r="L81" s="2" t="n"/>
      <c r="M81" s="2" t="n"/>
      <c r="N81" s="3">
        <f>IF(K81&lt;&gt;"",K81,J81)</f>
        <v/>
      </c>
      <c r="O81" s="2" t="n"/>
      <c r="P81" s="3" t="n"/>
      <c r="Q81" s="2" t="n"/>
      <c r="R81" s="2" t="n"/>
      <c r="S81" s="2" t="n"/>
      <c r="T81" s="3" t="n"/>
      <c r="U81" s="2">
        <f>IF(A81="","",IF(P81&lt;&gt;"",P81-J81,TODAY()-J81))</f>
        <v/>
      </c>
      <c r="V81" s="2">
        <f>IF(A81="","",IF(OR(O81="Closed",N81=""),0,MAX(0,TODAY()-N81)))</f>
        <v/>
      </c>
      <c r="W81" s="2">
        <f>IF(A81="","",IF(U81&lt;=30,"0–30 Days",IF(U81&lt;=60,"31–60 Days",IF(U81&lt;=90,"61–90 Days","90+ Days"))))</f>
        <v/>
      </c>
      <c r="X81" s="2" t="n"/>
    </row>
    <row r="82">
      <c r="A82" s="2" t="n"/>
      <c r="B82" s="2" t="n"/>
      <c r="C82" s="2" t="n"/>
      <c r="D82" s="2" t="n"/>
      <c r="E82" s="2" t="n"/>
      <c r="F82" s="2" t="n"/>
      <c r="G82" s="2" t="n"/>
      <c r="H82" s="2" t="n"/>
      <c r="I82" s="2" t="n"/>
      <c r="J82" s="3" t="n"/>
      <c r="K82" s="3" t="n"/>
      <c r="L82" s="2" t="n"/>
      <c r="M82" s="2" t="n"/>
      <c r="N82" s="3">
        <f>IF(K82&lt;&gt;"",K82,J82)</f>
        <v/>
      </c>
      <c r="O82" s="2" t="n"/>
      <c r="P82" s="3" t="n"/>
      <c r="Q82" s="2" t="n"/>
      <c r="R82" s="2" t="n"/>
      <c r="S82" s="2" t="n"/>
      <c r="T82" s="3" t="n"/>
      <c r="U82" s="2">
        <f>IF(A82="","",IF(P82&lt;&gt;"",P82-J82,TODAY()-J82))</f>
        <v/>
      </c>
      <c r="V82" s="2">
        <f>IF(A82="","",IF(OR(O82="Closed",N82=""),0,MAX(0,TODAY()-N82)))</f>
        <v/>
      </c>
      <c r="W82" s="2">
        <f>IF(A82="","",IF(U82&lt;=30,"0–30 Days",IF(U82&lt;=60,"31–60 Days",IF(U82&lt;=90,"61–90 Days","90+ Days"))))</f>
        <v/>
      </c>
      <c r="X82" s="2" t="n"/>
    </row>
    <row r="83">
      <c r="A83" s="2" t="n"/>
      <c r="B83" s="2" t="n"/>
      <c r="C83" s="2" t="n"/>
      <c r="D83" s="2" t="n"/>
      <c r="E83" s="2" t="n"/>
      <c r="F83" s="2" t="n"/>
      <c r="G83" s="2" t="n"/>
      <c r="H83" s="2" t="n"/>
      <c r="I83" s="2" t="n"/>
      <c r="J83" s="3" t="n"/>
      <c r="K83" s="3" t="n"/>
      <c r="L83" s="2" t="n"/>
      <c r="M83" s="2" t="n"/>
      <c r="N83" s="3">
        <f>IF(K83&lt;&gt;"",K83,J83)</f>
        <v/>
      </c>
      <c r="O83" s="2" t="n"/>
      <c r="P83" s="3" t="n"/>
      <c r="Q83" s="2" t="n"/>
      <c r="R83" s="2" t="n"/>
      <c r="S83" s="2" t="n"/>
      <c r="T83" s="3" t="n"/>
      <c r="U83" s="2">
        <f>IF(A83="","",IF(P83&lt;&gt;"",P83-J83,TODAY()-J83))</f>
        <v/>
      </c>
      <c r="V83" s="2">
        <f>IF(A83="","",IF(OR(O83="Closed",N83=""),0,MAX(0,TODAY()-N83)))</f>
        <v/>
      </c>
      <c r="W83" s="2">
        <f>IF(A83="","",IF(U83&lt;=30,"0–30 Days",IF(U83&lt;=60,"31–60 Days",IF(U83&lt;=90,"61–90 Days","90+ Days"))))</f>
        <v/>
      </c>
      <c r="X83" s="2" t="n"/>
    </row>
    <row r="84">
      <c r="A84" s="2" t="n"/>
      <c r="B84" s="2" t="n"/>
      <c r="C84" s="2" t="n"/>
      <c r="D84" s="2" t="n"/>
      <c r="E84" s="2" t="n"/>
      <c r="F84" s="2" t="n"/>
      <c r="G84" s="2" t="n"/>
      <c r="H84" s="2" t="n"/>
      <c r="I84" s="2" t="n"/>
      <c r="J84" s="3" t="n"/>
      <c r="K84" s="3" t="n"/>
      <c r="L84" s="2" t="n"/>
      <c r="M84" s="2" t="n"/>
      <c r="N84" s="3">
        <f>IF(K84&lt;&gt;"",K84,J84)</f>
        <v/>
      </c>
      <c r="O84" s="2" t="n"/>
      <c r="P84" s="3" t="n"/>
      <c r="Q84" s="2" t="n"/>
      <c r="R84" s="2" t="n"/>
      <c r="S84" s="2" t="n"/>
      <c r="T84" s="3" t="n"/>
      <c r="U84" s="2">
        <f>IF(A84="","",IF(P84&lt;&gt;"",P84-J84,TODAY()-J84))</f>
        <v/>
      </c>
      <c r="V84" s="2">
        <f>IF(A84="","",IF(OR(O84="Closed",N84=""),0,MAX(0,TODAY()-N84)))</f>
        <v/>
      </c>
      <c r="W84" s="2">
        <f>IF(A84="","",IF(U84&lt;=30,"0–30 Days",IF(U84&lt;=60,"31–60 Days",IF(U84&lt;=90,"61–90 Days","90+ Days"))))</f>
        <v/>
      </c>
      <c r="X84" s="2" t="n"/>
    </row>
    <row r="85">
      <c r="A85" s="2" t="n"/>
      <c r="B85" s="2" t="n"/>
      <c r="C85" s="2" t="n"/>
      <c r="D85" s="2" t="n"/>
      <c r="E85" s="2" t="n"/>
      <c r="F85" s="2" t="n"/>
      <c r="G85" s="2" t="n"/>
      <c r="H85" s="2" t="n"/>
      <c r="I85" s="2" t="n"/>
      <c r="J85" s="3" t="n"/>
      <c r="K85" s="3" t="n"/>
      <c r="L85" s="2" t="n"/>
      <c r="M85" s="2" t="n"/>
      <c r="N85" s="3">
        <f>IF(K85&lt;&gt;"",K85,J85)</f>
        <v/>
      </c>
      <c r="O85" s="2" t="n"/>
      <c r="P85" s="3" t="n"/>
      <c r="Q85" s="2" t="n"/>
      <c r="R85" s="2" t="n"/>
      <c r="S85" s="2" t="n"/>
      <c r="T85" s="3" t="n"/>
      <c r="U85" s="2">
        <f>IF(A85="","",IF(P85&lt;&gt;"",P85-J85,TODAY()-J85))</f>
        <v/>
      </c>
      <c r="V85" s="2">
        <f>IF(A85="","",IF(OR(O85="Closed",N85=""),0,MAX(0,TODAY()-N85)))</f>
        <v/>
      </c>
      <c r="W85" s="2">
        <f>IF(A85="","",IF(U85&lt;=30,"0–30 Days",IF(U85&lt;=60,"31–60 Days",IF(U85&lt;=90,"61–90 Days","90+ Days"))))</f>
        <v/>
      </c>
      <c r="X85" s="2" t="n"/>
    </row>
    <row r="86">
      <c r="A86" s="2" t="n"/>
      <c r="B86" s="2" t="n"/>
      <c r="C86" s="2" t="n"/>
      <c r="D86" s="2" t="n"/>
      <c r="E86" s="2" t="n"/>
      <c r="F86" s="2" t="n"/>
      <c r="G86" s="2" t="n"/>
      <c r="H86" s="2" t="n"/>
      <c r="I86" s="2" t="n"/>
      <c r="J86" s="3" t="n"/>
      <c r="K86" s="3" t="n"/>
      <c r="L86" s="2" t="n"/>
      <c r="M86" s="2" t="n"/>
      <c r="N86" s="3">
        <f>IF(K86&lt;&gt;"",K86,J86)</f>
        <v/>
      </c>
      <c r="O86" s="2" t="n"/>
      <c r="P86" s="3" t="n"/>
      <c r="Q86" s="2" t="n"/>
      <c r="R86" s="2" t="n"/>
      <c r="S86" s="2" t="n"/>
      <c r="T86" s="3" t="n"/>
      <c r="U86" s="2">
        <f>IF(A86="","",IF(P86&lt;&gt;"",P86-J86,TODAY()-J86))</f>
        <v/>
      </c>
      <c r="V86" s="2">
        <f>IF(A86="","",IF(OR(O86="Closed",N86=""),0,MAX(0,TODAY()-N86)))</f>
        <v/>
      </c>
      <c r="W86" s="2">
        <f>IF(A86="","",IF(U86&lt;=30,"0–30 Days",IF(U86&lt;=60,"31–60 Days",IF(U86&lt;=90,"61–90 Days","90+ Days"))))</f>
        <v/>
      </c>
      <c r="X86" s="2" t="n"/>
    </row>
    <row r="87">
      <c r="A87" s="2" t="n"/>
      <c r="B87" s="2" t="n"/>
      <c r="C87" s="2" t="n"/>
      <c r="D87" s="2" t="n"/>
      <c r="E87" s="2" t="n"/>
      <c r="F87" s="2" t="n"/>
      <c r="G87" s="2" t="n"/>
      <c r="H87" s="2" t="n"/>
      <c r="I87" s="2" t="n"/>
      <c r="J87" s="3" t="n"/>
      <c r="K87" s="3" t="n"/>
      <c r="L87" s="2" t="n"/>
      <c r="M87" s="2" t="n"/>
      <c r="N87" s="3">
        <f>IF(K87&lt;&gt;"",K87,J87)</f>
        <v/>
      </c>
      <c r="O87" s="2" t="n"/>
      <c r="P87" s="3" t="n"/>
      <c r="Q87" s="2" t="n"/>
      <c r="R87" s="2" t="n"/>
      <c r="S87" s="2" t="n"/>
      <c r="T87" s="3" t="n"/>
      <c r="U87" s="2">
        <f>IF(A87="","",IF(P87&lt;&gt;"",P87-J87,TODAY()-J87))</f>
        <v/>
      </c>
      <c r="V87" s="2">
        <f>IF(A87="","",IF(OR(O87="Closed",N87=""),0,MAX(0,TODAY()-N87)))</f>
        <v/>
      </c>
      <c r="W87" s="2">
        <f>IF(A87="","",IF(U87&lt;=30,"0–30 Days",IF(U87&lt;=60,"31–60 Days",IF(U87&lt;=90,"61–90 Days","90+ Days"))))</f>
        <v/>
      </c>
      <c r="X87" s="2" t="n"/>
    </row>
    <row r="88">
      <c r="A88" s="2" t="n"/>
      <c r="B88" s="2" t="n"/>
      <c r="C88" s="2" t="n"/>
      <c r="D88" s="2" t="n"/>
      <c r="E88" s="2" t="n"/>
      <c r="F88" s="2" t="n"/>
      <c r="G88" s="2" t="n"/>
      <c r="H88" s="2" t="n"/>
      <c r="I88" s="2" t="n"/>
      <c r="J88" s="3" t="n"/>
      <c r="K88" s="3" t="n"/>
      <c r="L88" s="2" t="n"/>
      <c r="M88" s="2" t="n"/>
      <c r="N88" s="3">
        <f>IF(K88&lt;&gt;"",K88,J88)</f>
        <v/>
      </c>
      <c r="O88" s="2" t="n"/>
      <c r="P88" s="3" t="n"/>
      <c r="Q88" s="2" t="n"/>
      <c r="R88" s="2" t="n"/>
      <c r="S88" s="2" t="n"/>
      <c r="T88" s="3" t="n"/>
      <c r="U88" s="2">
        <f>IF(A88="","",IF(P88&lt;&gt;"",P88-J88,TODAY()-J88))</f>
        <v/>
      </c>
      <c r="V88" s="2">
        <f>IF(A88="","",IF(OR(O88="Closed",N88=""),0,MAX(0,TODAY()-N88)))</f>
        <v/>
      </c>
      <c r="W88" s="2">
        <f>IF(A88="","",IF(U88&lt;=30,"0–30 Days",IF(U88&lt;=60,"31–60 Days",IF(U88&lt;=90,"61–90 Days","90+ Days"))))</f>
        <v/>
      </c>
      <c r="X88" s="2" t="n"/>
    </row>
    <row r="89">
      <c r="A89" s="2" t="n"/>
      <c r="B89" s="2" t="n"/>
      <c r="C89" s="2" t="n"/>
      <c r="D89" s="2" t="n"/>
      <c r="E89" s="2" t="n"/>
      <c r="F89" s="2" t="n"/>
      <c r="G89" s="2" t="n"/>
      <c r="H89" s="2" t="n"/>
      <c r="I89" s="2" t="n"/>
      <c r="J89" s="3" t="n"/>
      <c r="K89" s="3" t="n"/>
      <c r="L89" s="2" t="n"/>
      <c r="M89" s="2" t="n"/>
      <c r="N89" s="3">
        <f>IF(K89&lt;&gt;"",K89,J89)</f>
        <v/>
      </c>
      <c r="O89" s="2" t="n"/>
      <c r="P89" s="3" t="n"/>
      <c r="Q89" s="2" t="n"/>
      <c r="R89" s="2" t="n"/>
      <c r="S89" s="2" t="n"/>
      <c r="T89" s="3" t="n"/>
      <c r="U89" s="2">
        <f>IF(A89="","",IF(P89&lt;&gt;"",P89-J89,TODAY()-J89))</f>
        <v/>
      </c>
      <c r="V89" s="2">
        <f>IF(A89="","",IF(OR(O89="Closed",N89=""),0,MAX(0,TODAY()-N89)))</f>
        <v/>
      </c>
      <c r="W89" s="2">
        <f>IF(A89="","",IF(U89&lt;=30,"0–30 Days",IF(U89&lt;=60,"31–60 Days",IF(U89&lt;=90,"61–90 Days","90+ Days"))))</f>
        <v/>
      </c>
      <c r="X89" s="2" t="n"/>
    </row>
    <row r="90">
      <c r="A90" s="2" t="n"/>
      <c r="B90" s="2" t="n"/>
      <c r="C90" s="2" t="n"/>
      <c r="D90" s="2" t="n"/>
      <c r="E90" s="2" t="n"/>
      <c r="F90" s="2" t="n"/>
      <c r="G90" s="2" t="n"/>
      <c r="H90" s="2" t="n"/>
      <c r="I90" s="2" t="n"/>
      <c r="J90" s="3" t="n"/>
      <c r="K90" s="3" t="n"/>
      <c r="L90" s="2" t="n"/>
      <c r="M90" s="2" t="n"/>
      <c r="N90" s="3">
        <f>IF(K90&lt;&gt;"",K90,J90)</f>
        <v/>
      </c>
      <c r="O90" s="2" t="n"/>
      <c r="P90" s="3" t="n"/>
      <c r="Q90" s="2" t="n"/>
      <c r="R90" s="2" t="n"/>
      <c r="S90" s="2" t="n"/>
      <c r="T90" s="3" t="n"/>
      <c r="U90" s="2">
        <f>IF(A90="","",IF(P90&lt;&gt;"",P90-J90,TODAY()-J90))</f>
        <v/>
      </c>
      <c r="V90" s="2">
        <f>IF(A90="","",IF(OR(O90="Closed",N90=""),0,MAX(0,TODAY()-N90)))</f>
        <v/>
      </c>
      <c r="W90" s="2">
        <f>IF(A90="","",IF(U90&lt;=30,"0–30 Days",IF(U90&lt;=60,"31–60 Days",IF(U90&lt;=90,"61–90 Days","90+ Days"))))</f>
        <v/>
      </c>
      <c r="X90" s="2" t="n"/>
    </row>
    <row r="91">
      <c r="A91" s="2" t="n"/>
      <c r="B91" s="2" t="n"/>
      <c r="C91" s="2" t="n"/>
      <c r="D91" s="2" t="n"/>
      <c r="E91" s="2" t="n"/>
      <c r="F91" s="2" t="n"/>
      <c r="G91" s="2" t="n"/>
      <c r="H91" s="2" t="n"/>
      <c r="I91" s="2" t="n"/>
      <c r="J91" s="3" t="n"/>
      <c r="K91" s="3" t="n"/>
      <c r="L91" s="2" t="n"/>
      <c r="M91" s="2" t="n"/>
      <c r="N91" s="3">
        <f>IF(K91&lt;&gt;"",K91,J91)</f>
        <v/>
      </c>
      <c r="O91" s="2" t="n"/>
      <c r="P91" s="3" t="n"/>
      <c r="Q91" s="2" t="n"/>
      <c r="R91" s="2" t="n"/>
      <c r="S91" s="2" t="n"/>
      <c r="T91" s="3" t="n"/>
      <c r="U91" s="2">
        <f>IF(A91="","",IF(P91&lt;&gt;"",P91-J91,TODAY()-J91))</f>
        <v/>
      </c>
      <c r="V91" s="2">
        <f>IF(A91="","",IF(OR(O91="Closed",N91=""),0,MAX(0,TODAY()-N91)))</f>
        <v/>
      </c>
      <c r="W91" s="2">
        <f>IF(A91="","",IF(U91&lt;=30,"0–30 Days",IF(U91&lt;=60,"31–60 Days",IF(U91&lt;=90,"61–90 Days","90+ Days"))))</f>
        <v/>
      </c>
      <c r="X91" s="2" t="n"/>
    </row>
    <row r="92">
      <c r="A92" s="2" t="n"/>
      <c r="B92" s="2" t="n"/>
      <c r="C92" s="2" t="n"/>
      <c r="D92" s="2" t="n"/>
      <c r="E92" s="2" t="n"/>
      <c r="F92" s="2" t="n"/>
      <c r="G92" s="2" t="n"/>
      <c r="H92" s="2" t="n"/>
      <c r="I92" s="2" t="n"/>
      <c r="J92" s="3" t="n"/>
      <c r="K92" s="3" t="n"/>
      <c r="L92" s="2" t="n"/>
      <c r="M92" s="2" t="n"/>
      <c r="N92" s="3">
        <f>IF(K92&lt;&gt;"",K92,J92)</f>
        <v/>
      </c>
      <c r="O92" s="2" t="n"/>
      <c r="P92" s="3" t="n"/>
      <c r="Q92" s="2" t="n"/>
      <c r="R92" s="2" t="n"/>
      <c r="S92" s="2" t="n"/>
      <c r="T92" s="3" t="n"/>
      <c r="U92" s="2">
        <f>IF(A92="","",IF(P92&lt;&gt;"",P92-J92,TODAY()-J92))</f>
        <v/>
      </c>
      <c r="V92" s="2">
        <f>IF(A92="","",IF(OR(O92="Closed",N92=""),0,MAX(0,TODAY()-N92)))</f>
        <v/>
      </c>
      <c r="W92" s="2">
        <f>IF(A92="","",IF(U92&lt;=30,"0–30 Days",IF(U92&lt;=60,"31–60 Days",IF(U92&lt;=90,"61–90 Days","90+ Days"))))</f>
        <v/>
      </c>
      <c r="X92" s="2" t="n"/>
    </row>
    <row r="93">
      <c r="A93" s="2" t="n"/>
      <c r="B93" s="2" t="n"/>
      <c r="C93" s="2" t="n"/>
      <c r="D93" s="2" t="n"/>
      <c r="E93" s="2" t="n"/>
      <c r="F93" s="2" t="n"/>
      <c r="G93" s="2" t="n"/>
      <c r="H93" s="2" t="n"/>
      <c r="I93" s="2" t="n"/>
      <c r="J93" s="3" t="n"/>
      <c r="K93" s="3" t="n"/>
      <c r="L93" s="2" t="n"/>
      <c r="M93" s="2" t="n"/>
      <c r="N93" s="3">
        <f>IF(K93&lt;&gt;"",K93,J93)</f>
        <v/>
      </c>
      <c r="O93" s="2" t="n"/>
      <c r="P93" s="3" t="n"/>
      <c r="Q93" s="2" t="n"/>
      <c r="R93" s="2" t="n"/>
      <c r="S93" s="2" t="n"/>
      <c r="T93" s="3" t="n"/>
      <c r="U93" s="2">
        <f>IF(A93="","",IF(P93&lt;&gt;"",P93-J93,TODAY()-J93))</f>
        <v/>
      </c>
      <c r="V93" s="2">
        <f>IF(A93="","",IF(OR(O93="Closed",N93=""),0,MAX(0,TODAY()-N93)))</f>
        <v/>
      </c>
      <c r="W93" s="2">
        <f>IF(A93="","",IF(U93&lt;=30,"0–30 Days",IF(U93&lt;=60,"31–60 Days",IF(U93&lt;=90,"61–90 Days","90+ Days"))))</f>
        <v/>
      </c>
      <c r="X93" s="2" t="n"/>
    </row>
    <row r="94">
      <c r="A94" s="2" t="n"/>
      <c r="B94" s="2" t="n"/>
      <c r="C94" s="2" t="n"/>
      <c r="D94" s="2" t="n"/>
      <c r="E94" s="2" t="n"/>
      <c r="F94" s="2" t="n"/>
      <c r="G94" s="2" t="n"/>
      <c r="H94" s="2" t="n"/>
      <c r="I94" s="2" t="n"/>
      <c r="J94" s="3" t="n"/>
      <c r="K94" s="3" t="n"/>
      <c r="L94" s="2" t="n"/>
      <c r="M94" s="2" t="n"/>
      <c r="N94" s="3">
        <f>IF(K94&lt;&gt;"",K94,J94)</f>
        <v/>
      </c>
      <c r="O94" s="2" t="n"/>
      <c r="P94" s="3" t="n"/>
      <c r="Q94" s="2" t="n"/>
      <c r="R94" s="2" t="n"/>
      <c r="S94" s="2" t="n"/>
      <c r="T94" s="3" t="n"/>
      <c r="U94" s="2">
        <f>IF(A94="","",IF(P94&lt;&gt;"",P94-J94,TODAY()-J94))</f>
        <v/>
      </c>
      <c r="V94" s="2">
        <f>IF(A94="","",IF(OR(O94="Closed",N94=""),0,MAX(0,TODAY()-N94)))</f>
        <v/>
      </c>
      <c r="W94" s="2">
        <f>IF(A94="","",IF(U94&lt;=30,"0–30 Days",IF(U94&lt;=60,"31–60 Days",IF(U94&lt;=90,"61–90 Days","90+ Days"))))</f>
        <v/>
      </c>
      <c r="X94" s="2" t="n"/>
    </row>
    <row r="95">
      <c r="A95" s="2" t="n"/>
      <c r="B95" s="2" t="n"/>
      <c r="C95" s="2" t="n"/>
      <c r="D95" s="2" t="n"/>
      <c r="E95" s="2" t="n"/>
      <c r="F95" s="2" t="n"/>
      <c r="G95" s="2" t="n"/>
      <c r="H95" s="2" t="n"/>
      <c r="I95" s="2" t="n"/>
      <c r="J95" s="3" t="n"/>
      <c r="K95" s="3" t="n"/>
      <c r="L95" s="2" t="n"/>
      <c r="M95" s="2" t="n"/>
      <c r="N95" s="3">
        <f>IF(K95&lt;&gt;"",K95,J95)</f>
        <v/>
      </c>
      <c r="O95" s="2" t="n"/>
      <c r="P95" s="3" t="n"/>
      <c r="Q95" s="2" t="n"/>
      <c r="R95" s="2" t="n"/>
      <c r="S95" s="2" t="n"/>
      <c r="T95" s="3" t="n"/>
      <c r="U95" s="2">
        <f>IF(A95="","",IF(P95&lt;&gt;"",P95-J95,TODAY()-J95))</f>
        <v/>
      </c>
      <c r="V95" s="2">
        <f>IF(A95="","",IF(OR(O95="Closed",N95=""),0,MAX(0,TODAY()-N95)))</f>
        <v/>
      </c>
      <c r="W95" s="2">
        <f>IF(A95="","",IF(U95&lt;=30,"0–30 Days",IF(U95&lt;=60,"31–60 Days",IF(U95&lt;=90,"61–90 Days","90+ Days"))))</f>
        <v/>
      </c>
      <c r="X95" s="2" t="n"/>
    </row>
    <row r="96">
      <c r="A96" s="2" t="n"/>
      <c r="B96" s="2" t="n"/>
      <c r="C96" s="2" t="n"/>
      <c r="D96" s="2" t="n"/>
      <c r="E96" s="2" t="n"/>
      <c r="F96" s="2" t="n"/>
      <c r="G96" s="2" t="n"/>
      <c r="H96" s="2" t="n"/>
      <c r="I96" s="2" t="n"/>
      <c r="J96" s="3" t="n"/>
      <c r="K96" s="3" t="n"/>
      <c r="L96" s="2" t="n"/>
      <c r="M96" s="2" t="n"/>
      <c r="N96" s="3">
        <f>IF(K96&lt;&gt;"",K96,J96)</f>
        <v/>
      </c>
      <c r="O96" s="2" t="n"/>
      <c r="P96" s="3" t="n"/>
      <c r="Q96" s="2" t="n"/>
      <c r="R96" s="2" t="n"/>
      <c r="S96" s="2" t="n"/>
      <c r="T96" s="3" t="n"/>
      <c r="U96" s="2">
        <f>IF(A96="","",IF(P96&lt;&gt;"",P96-J96,TODAY()-J96))</f>
        <v/>
      </c>
      <c r="V96" s="2">
        <f>IF(A96="","",IF(OR(O96="Closed",N96=""),0,MAX(0,TODAY()-N96)))</f>
        <v/>
      </c>
      <c r="W96" s="2">
        <f>IF(A96="","",IF(U96&lt;=30,"0–30 Days",IF(U96&lt;=60,"31–60 Days",IF(U96&lt;=90,"61–90 Days","90+ Days"))))</f>
        <v/>
      </c>
      <c r="X96" s="2" t="n"/>
    </row>
    <row r="97">
      <c r="A97" s="2" t="n"/>
      <c r="B97" s="2" t="n"/>
      <c r="C97" s="2" t="n"/>
      <c r="D97" s="2" t="n"/>
      <c r="E97" s="2" t="n"/>
      <c r="F97" s="2" t="n"/>
      <c r="G97" s="2" t="n"/>
      <c r="H97" s="2" t="n"/>
      <c r="I97" s="2" t="n"/>
      <c r="J97" s="3" t="n"/>
      <c r="K97" s="3" t="n"/>
      <c r="L97" s="2" t="n"/>
      <c r="M97" s="2" t="n"/>
      <c r="N97" s="3">
        <f>IF(K97&lt;&gt;"",K97,J97)</f>
        <v/>
      </c>
      <c r="O97" s="2" t="n"/>
      <c r="P97" s="3" t="n"/>
      <c r="Q97" s="2" t="n"/>
      <c r="R97" s="2" t="n"/>
      <c r="S97" s="2" t="n"/>
      <c r="T97" s="3" t="n"/>
      <c r="U97" s="2">
        <f>IF(A97="","",IF(P97&lt;&gt;"",P97-J97,TODAY()-J97))</f>
        <v/>
      </c>
      <c r="V97" s="2">
        <f>IF(A97="","",IF(OR(O97="Closed",N97=""),0,MAX(0,TODAY()-N97)))</f>
        <v/>
      </c>
      <c r="W97" s="2">
        <f>IF(A97="","",IF(U97&lt;=30,"0–30 Days",IF(U97&lt;=60,"31–60 Days",IF(U97&lt;=90,"61–90 Days","90+ Days"))))</f>
        <v/>
      </c>
      <c r="X97" s="2" t="n"/>
    </row>
    <row r="98">
      <c r="A98" s="2" t="n"/>
      <c r="B98" s="2" t="n"/>
      <c r="C98" s="2" t="n"/>
      <c r="D98" s="2" t="n"/>
      <c r="E98" s="2" t="n"/>
      <c r="F98" s="2" t="n"/>
      <c r="G98" s="2" t="n"/>
      <c r="H98" s="2" t="n"/>
      <c r="I98" s="2" t="n"/>
      <c r="J98" s="3" t="n"/>
      <c r="K98" s="3" t="n"/>
      <c r="L98" s="2" t="n"/>
      <c r="M98" s="2" t="n"/>
      <c r="N98" s="3">
        <f>IF(K98&lt;&gt;"",K98,J98)</f>
        <v/>
      </c>
      <c r="O98" s="2" t="n"/>
      <c r="P98" s="3" t="n"/>
      <c r="Q98" s="2" t="n"/>
      <c r="R98" s="2" t="n"/>
      <c r="S98" s="2" t="n"/>
      <c r="T98" s="3" t="n"/>
      <c r="U98" s="2">
        <f>IF(A98="","",IF(P98&lt;&gt;"",P98-J98,TODAY()-J98))</f>
        <v/>
      </c>
      <c r="V98" s="2">
        <f>IF(A98="","",IF(OR(O98="Closed",N98=""),0,MAX(0,TODAY()-N98)))</f>
        <v/>
      </c>
      <c r="W98" s="2">
        <f>IF(A98="","",IF(U98&lt;=30,"0–30 Days",IF(U98&lt;=60,"31–60 Days",IF(U98&lt;=90,"61–90 Days","90+ Days"))))</f>
        <v/>
      </c>
      <c r="X98" s="2" t="n"/>
    </row>
    <row r="99">
      <c r="A99" s="2" t="n"/>
      <c r="B99" s="2" t="n"/>
      <c r="C99" s="2" t="n"/>
      <c r="D99" s="2" t="n"/>
      <c r="E99" s="2" t="n"/>
      <c r="F99" s="2" t="n"/>
      <c r="G99" s="2" t="n"/>
      <c r="H99" s="2" t="n"/>
      <c r="I99" s="2" t="n"/>
      <c r="J99" s="3" t="n"/>
      <c r="K99" s="3" t="n"/>
      <c r="L99" s="2" t="n"/>
      <c r="M99" s="2" t="n"/>
      <c r="N99" s="3">
        <f>IF(K99&lt;&gt;"",K99,J99)</f>
        <v/>
      </c>
      <c r="O99" s="2" t="n"/>
      <c r="P99" s="3" t="n"/>
      <c r="Q99" s="2" t="n"/>
      <c r="R99" s="2" t="n"/>
      <c r="S99" s="2" t="n"/>
      <c r="T99" s="3" t="n"/>
      <c r="U99" s="2">
        <f>IF(A99="","",IF(P99&lt;&gt;"",P99-J99,TODAY()-J99))</f>
        <v/>
      </c>
      <c r="V99" s="2">
        <f>IF(A99="","",IF(OR(O99="Closed",N99=""),0,MAX(0,TODAY()-N99)))</f>
        <v/>
      </c>
      <c r="W99" s="2">
        <f>IF(A99="","",IF(U99&lt;=30,"0–30 Days",IF(U99&lt;=60,"31–60 Days",IF(U99&lt;=90,"61–90 Days","90+ Days"))))</f>
        <v/>
      </c>
      <c r="X99" s="2" t="n"/>
    </row>
    <row r="100">
      <c r="A100" s="2" t="n"/>
      <c r="B100" s="2" t="n"/>
      <c r="C100" s="2" t="n"/>
      <c r="D100" s="2" t="n"/>
      <c r="E100" s="2" t="n"/>
      <c r="F100" s="2" t="n"/>
      <c r="G100" s="2" t="n"/>
      <c r="H100" s="2" t="n"/>
      <c r="I100" s="2" t="n"/>
      <c r="J100" s="3" t="n"/>
      <c r="K100" s="3" t="n"/>
      <c r="L100" s="2" t="n"/>
      <c r="M100" s="2" t="n"/>
      <c r="N100" s="3">
        <f>IF(K100&lt;&gt;"",K100,J100)</f>
        <v/>
      </c>
      <c r="O100" s="2" t="n"/>
      <c r="P100" s="3" t="n"/>
      <c r="Q100" s="2" t="n"/>
      <c r="R100" s="2" t="n"/>
      <c r="S100" s="2" t="n"/>
      <c r="T100" s="3" t="n"/>
      <c r="U100" s="2">
        <f>IF(A100="","",IF(P100&lt;&gt;"",P100-J100,TODAY()-J100))</f>
        <v/>
      </c>
      <c r="V100" s="2">
        <f>IF(A100="","",IF(OR(O100="Closed",N100=""),0,MAX(0,TODAY()-N100)))</f>
        <v/>
      </c>
      <c r="W100" s="2">
        <f>IF(A100="","",IF(U100&lt;=30,"0–30 Days",IF(U100&lt;=60,"31–60 Days",IF(U100&lt;=90,"61–90 Days","90+ Days"))))</f>
        <v/>
      </c>
      <c r="X100" s="2" t="n"/>
    </row>
    <row r="101">
      <c r="A101" s="2" t="n"/>
      <c r="B101" s="2" t="n"/>
      <c r="C101" s="2" t="n"/>
      <c r="D101" s="2" t="n"/>
      <c r="E101" s="2" t="n"/>
      <c r="F101" s="2" t="n"/>
      <c r="G101" s="2" t="n"/>
      <c r="H101" s="2" t="n"/>
      <c r="I101" s="2" t="n"/>
      <c r="J101" s="3" t="n"/>
      <c r="K101" s="3" t="n"/>
      <c r="L101" s="2" t="n"/>
      <c r="M101" s="2" t="n"/>
      <c r="N101" s="3">
        <f>IF(K101&lt;&gt;"",K101,J101)</f>
        <v/>
      </c>
      <c r="O101" s="2" t="n"/>
      <c r="P101" s="3" t="n"/>
      <c r="Q101" s="2" t="n"/>
      <c r="R101" s="2" t="n"/>
      <c r="S101" s="2" t="n"/>
      <c r="T101" s="3" t="n"/>
      <c r="U101" s="2">
        <f>IF(A101="","",IF(P101&lt;&gt;"",P101-J101,TODAY()-J101))</f>
        <v/>
      </c>
      <c r="V101" s="2">
        <f>IF(A101="","",IF(OR(O101="Closed",N101=""),0,MAX(0,TODAY()-N101)))</f>
        <v/>
      </c>
      <c r="W101" s="2">
        <f>IF(A101="","",IF(U101&lt;=30,"0–30 Days",IF(U101&lt;=60,"31–60 Days",IF(U101&lt;=90,"61–90 Days","90+ Days"))))</f>
        <v/>
      </c>
      <c r="X101" s="2" t="n"/>
    </row>
    <row r="102">
      <c r="A102" s="2" t="n"/>
      <c r="B102" s="2" t="n"/>
      <c r="C102" s="2" t="n"/>
      <c r="D102" s="2" t="n"/>
      <c r="E102" s="2" t="n"/>
      <c r="F102" s="2" t="n"/>
      <c r="G102" s="2" t="n"/>
      <c r="H102" s="2" t="n"/>
      <c r="I102" s="2" t="n"/>
      <c r="J102" s="3" t="n"/>
      <c r="K102" s="3" t="n"/>
      <c r="L102" s="2" t="n"/>
      <c r="M102" s="2" t="n"/>
      <c r="N102" s="3">
        <f>IF(K102&lt;&gt;"",K102,J102)</f>
        <v/>
      </c>
      <c r="O102" s="2" t="n"/>
      <c r="P102" s="3" t="n"/>
      <c r="Q102" s="2" t="n"/>
      <c r="R102" s="2" t="n"/>
      <c r="S102" s="2" t="n"/>
      <c r="T102" s="3" t="n"/>
      <c r="U102" s="2">
        <f>IF(A102="","",IF(P102&lt;&gt;"",P102-J102,TODAY()-J102))</f>
        <v/>
      </c>
      <c r="V102" s="2">
        <f>IF(A102="","",IF(OR(O102="Closed",N102=""),0,MAX(0,TODAY()-N102)))</f>
        <v/>
      </c>
      <c r="W102" s="2">
        <f>IF(A102="","",IF(U102&lt;=30,"0–30 Days",IF(U102&lt;=60,"31–60 Days",IF(U102&lt;=90,"61–90 Days","90+ Days"))))</f>
        <v/>
      </c>
      <c r="X102" s="2" t="n"/>
    </row>
    <row r="103">
      <c r="A103" s="2" t="n"/>
      <c r="B103" s="2" t="n"/>
      <c r="C103" s="2" t="n"/>
      <c r="D103" s="2" t="n"/>
      <c r="E103" s="2" t="n"/>
      <c r="F103" s="2" t="n"/>
      <c r="G103" s="2" t="n"/>
      <c r="H103" s="2" t="n"/>
      <c r="I103" s="2" t="n"/>
      <c r="J103" s="3" t="n"/>
      <c r="K103" s="3" t="n"/>
      <c r="L103" s="2" t="n"/>
      <c r="M103" s="2" t="n"/>
      <c r="N103" s="3">
        <f>IF(K103&lt;&gt;"",K103,J103)</f>
        <v/>
      </c>
      <c r="O103" s="2" t="n"/>
      <c r="P103" s="3" t="n"/>
      <c r="Q103" s="2" t="n"/>
      <c r="R103" s="2" t="n"/>
      <c r="S103" s="2" t="n"/>
      <c r="T103" s="3" t="n"/>
      <c r="U103" s="2">
        <f>IF(A103="","",IF(P103&lt;&gt;"",P103-J103,TODAY()-J103))</f>
        <v/>
      </c>
      <c r="V103" s="2">
        <f>IF(A103="","",IF(OR(O103="Closed",N103=""),0,MAX(0,TODAY()-N103)))</f>
        <v/>
      </c>
      <c r="W103" s="2">
        <f>IF(A103="","",IF(U103&lt;=30,"0–30 Days",IF(U103&lt;=60,"31–60 Days",IF(U103&lt;=90,"61–90 Days","90+ Days"))))</f>
        <v/>
      </c>
      <c r="X103" s="2" t="n"/>
    </row>
    <row r="104">
      <c r="A104" s="2" t="n"/>
      <c r="B104" s="2" t="n"/>
      <c r="C104" s="2" t="n"/>
      <c r="D104" s="2" t="n"/>
      <c r="E104" s="2" t="n"/>
      <c r="F104" s="2" t="n"/>
      <c r="G104" s="2" t="n"/>
      <c r="H104" s="2" t="n"/>
      <c r="I104" s="2" t="n"/>
      <c r="J104" s="3" t="n"/>
      <c r="K104" s="3" t="n"/>
      <c r="L104" s="2" t="n"/>
      <c r="M104" s="2" t="n"/>
      <c r="N104" s="3">
        <f>IF(K104&lt;&gt;"",K104,J104)</f>
        <v/>
      </c>
      <c r="O104" s="2" t="n"/>
      <c r="P104" s="3" t="n"/>
      <c r="Q104" s="2" t="n"/>
      <c r="R104" s="2" t="n"/>
      <c r="S104" s="2" t="n"/>
      <c r="T104" s="3" t="n"/>
      <c r="U104" s="2">
        <f>IF(A104="","",IF(P104&lt;&gt;"",P104-J104,TODAY()-J104))</f>
        <v/>
      </c>
      <c r="V104" s="2">
        <f>IF(A104="","",IF(OR(O104="Closed",N104=""),0,MAX(0,TODAY()-N104)))</f>
        <v/>
      </c>
      <c r="W104" s="2">
        <f>IF(A104="","",IF(U104&lt;=30,"0–30 Days",IF(U104&lt;=60,"31–60 Days",IF(U104&lt;=90,"61–90 Days","90+ Days"))))</f>
        <v/>
      </c>
      <c r="X104" s="2" t="n"/>
    </row>
    <row r="105">
      <c r="A105" s="2" t="n"/>
      <c r="B105" s="2" t="n"/>
      <c r="C105" s="2" t="n"/>
      <c r="D105" s="2" t="n"/>
      <c r="E105" s="2" t="n"/>
      <c r="F105" s="2" t="n"/>
      <c r="G105" s="2" t="n"/>
      <c r="H105" s="2" t="n"/>
      <c r="I105" s="2" t="n"/>
      <c r="J105" s="3" t="n"/>
      <c r="K105" s="3" t="n"/>
      <c r="L105" s="2" t="n"/>
      <c r="M105" s="2" t="n"/>
      <c r="N105" s="3">
        <f>IF(K105&lt;&gt;"",K105,J105)</f>
        <v/>
      </c>
      <c r="O105" s="2" t="n"/>
      <c r="P105" s="3" t="n"/>
      <c r="Q105" s="2" t="n"/>
      <c r="R105" s="2" t="n"/>
      <c r="S105" s="2" t="n"/>
      <c r="T105" s="3" t="n"/>
      <c r="U105" s="2">
        <f>IF(A105="","",IF(P105&lt;&gt;"",P105-J105,TODAY()-J105))</f>
        <v/>
      </c>
      <c r="V105" s="2">
        <f>IF(A105="","",IF(OR(O105="Closed",N105=""),0,MAX(0,TODAY()-N105)))</f>
        <v/>
      </c>
      <c r="W105" s="2">
        <f>IF(A105="","",IF(U105&lt;=30,"0–30 Days",IF(U105&lt;=60,"31–60 Days",IF(U105&lt;=90,"61–90 Days","90+ Days"))))</f>
        <v/>
      </c>
      <c r="X105" s="2" t="n"/>
    </row>
    <row r="106">
      <c r="A106" s="2" t="n"/>
      <c r="B106" s="2" t="n"/>
      <c r="C106" s="2" t="n"/>
      <c r="D106" s="2" t="n"/>
      <c r="E106" s="2" t="n"/>
      <c r="F106" s="2" t="n"/>
      <c r="G106" s="2" t="n"/>
      <c r="H106" s="2" t="n"/>
      <c r="I106" s="2" t="n"/>
      <c r="J106" s="3" t="n"/>
      <c r="K106" s="3" t="n"/>
      <c r="L106" s="2" t="n"/>
      <c r="M106" s="2" t="n"/>
      <c r="N106" s="3">
        <f>IF(K106&lt;&gt;"",K106,J106)</f>
        <v/>
      </c>
      <c r="O106" s="2" t="n"/>
      <c r="P106" s="3" t="n"/>
      <c r="Q106" s="2" t="n"/>
      <c r="R106" s="2" t="n"/>
      <c r="S106" s="2" t="n"/>
      <c r="T106" s="3" t="n"/>
      <c r="U106" s="2">
        <f>IF(A106="","",IF(P106&lt;&gt;"",P106-J106,TODAY()-J106))</f>
        <v/>
      </c>
      <c r="V106" s="2">
        <f>IF(A106="","",IF(OR(O106="Closed",N106=""),0,MAX(0,TODAY()-N106)))</f>
        <v/>
      </c>
      <c r="W106" s="2">
        <f>IF(A106="","",IF(U106&lt;=30,"0–30 Days",IF(U106&lt;=60,"31–60 Days",IF(U106&lt;=90,"61–90 Days","90+ Days"))))</f>
        <v/>
      </c>
      <c r="X106" s="2" t="n"/>
    </row>
    <row r="107">
      <c r="A107" s="2" t="n"/>
      <c r="B107" s="2" t="n"/>
      <c r="C107" s="2" t="n"/>
      <c r="D107" s="2" t="n"/>
      <c r="E107" s="2" t="n"/>
      <c r="F107" s="2" t="n"/>
      <c r="G107" s="2" t="n"/>
      <c r="H107" s="2" t="n"/>
      <c r="I107" s="2" t="n"/>
      <c r="J107" s="3" t="n"/>
      <c r="K107" s="3" t="n"/>
      <c r="L107" s="2" t="n"/>
      <c r="M107" s="2" t="n"/>
      <c r="N107" s="3">
        <f>IF(K107&lt;&gt;"",K107,J107)</f>
        <v/>
      </c>
      <c r="O107" s="2" t="n"/>
      <c r="P107" s="3" t="n"/>
      <c r="Q107" s="2" t="n"/>
      <c r="R107" s="2" t="n"/>
      <c r="S107" s="2" t="n"/>
      <c r="T107" s="3" t="n"/>
      <c r="U107" s="2">
        <f>IF(A107="","",IF(P107&lt;&gt;"",P107-J107,TODAY()-J107))</f>
        <v/>
      </c>
      <c r="V107" s="2">
        <f>IF(A107="","",IF(OR(O107="Closed",N107=""),0,MAX(0,TODAY()-N107)))</f>
        <v/>
      </c>
      <c r="W107" s="2">
        <f>IF(A107="","",IF(U107&lt;=30,"0–30 Days",IF(U107&lt;=60,"31–60 Days",IF(U107&lt;=90,"61–90 Days","90+ Days"))))</f>
        <v/>
      </c>
      <c r="X107" s="2" t="n"/>
    </row>
    <row r="108">
      <c r="A108" s="2" t="n"/>
      <c r="B108" s="2" t="n"/>
      <c r="C108" s="2" t="n"/>
      <c r="D108" s="2" t="n"/>
      <c r="E108" s="2" t="n"/>
      <c r="F108" s="2" t="n"/>
      <c r="G108" s="2" t="n"/>
      <c r="H108" s="2" t="n"/>
      <c r="I108" s="2" t="n"/>
      <c r="J108" s="3" t="n"/>
      <c r="K108" s="3" t="n"/>
      <c r="L108" s="2" t="n"/>
      <c r="M108" s="2" t="n"/>
      <c r="N108" s="3">
        <f>IF(K108&lt;&gt;"",K108,J108)</f>
        <v/>
      </c>
      <c r="O108" s="2" t="n"/>
      <c r="P108" s="3" t="n"/>
      <c r="Q108" s="2" t="n"/>
      <c r="R108" s="2" t="n"/>
      <c r="S108" s="2" t="n"/>
      <c r="T108" s="3" t="n"/>
      <c r="U108" s="2">
        <f>IF(A108="","",IF(P108&lt;&gt;"",P108-J108,TODAY()-J108))</f>
        <v/>
      </c>
      <c r="V108" s="2">
        <f>IF(A108="","",IF(OR(O108="Closed",N108=""),0,MAX(0,TODAY()-N108)))</f>
        <v/>
      </c>
      <c r="W108" s="2">
        <f>IF(A108="","",IF(U108&lt;=30,"0–30 Days",IF(U108&lt;=60,"31–60 Days",IF(U108&lt;=90,"61–90 Days","90+ Days"))))</f>
        <v/>
      </c>
      <c r="X108" s="2" t="n"/>
    </row>
    <row r="109">
      <c r="A109" s="2" t="n"/>
      <c r="B109" s="2" t="n"/>
      <c r="C109" s="2" t="n"/>
      <c r="D109" s="2" t="n"/>
      <c r="E109" s="2" t="n"/>
      <c r="F109" s="2" t="n"/>
      <c r="G109" s="2" t="n"/>
      <c r="H109" s="2" t="n"/>
      <c r="I109" s="2" t="n"/>
      <c r="J109" s="3" t="n"/>
      <c r="K109" s="3" t="n"/>
      <c r="L109" s="2" t="n"/>
      <c r="M109" s="2" t="n"/>
      <c r="N109" s="3">
        <f>IF(K109&lt;&gt;"",K109,J109)</f>
        <v/>
      </c>
      <c r="O109" s="2" t="n"/>
      <c r="P109" s="3" t="n"/>
      <c r="Q109" s="2" t="n"/>
      <c r="R109" s="2" t="n"/>
      <c r="S109" s="2" t="n"/>
      <c r="T109" s="3" t="n"/>
      <c r="U109" s="2">
        <f>IF(A109="","",IF(P109&lt;&gt;"",P109-J109,TODAY()-J109))</f>
        <v/>
      </c>
      <c r="V109" s="2">
        <f>IF(A109="","",IF(OR(O109="Closed",N109=""),0,MAX(0,TODAY()-N109)))</f>
        <v/>
      </c>
      <c r="W109" s="2">
        <f>IF(A109="","",IF(U109&lt;=30,"0–30 Days",IF(U109&lt;=60,"31–60 Days",IF(U109&lt;=90,"61–90 Days","90+ Days"))))</f>
        <v/>
      </c>
      <c r="X109" s="2" t="n"/>
    </row>
    <row r="110">
      <c r="A110" s="2" t="n"/>
      <c r="B110" s="2" t="n"/>
      <c r="C110" s="2" t="n"/>
      <c r="D110" s="2" t="n"/>
      <c r="E110" s="2" t="n"/>
      <c r="F110" s="2" t="n"/>
      <c r="G110" s="2" t="n"/>
      <c r="H110" s="2" t="n"/>
      <c r="I110" s="2" t="n"/>
      <c r="J110" s="3" t="n"/>
      <c r="K110" s="3" t="n"/>
      <c r="L110" s="2" t="n"/>
      <c r="M110" s="2" t="n"/>
      <c r="N110" s="3">
        <f>IF(K110&lt;&gt;"",K110,J110)</f>
        <v/>
      </c>
      <c r="O110" s="2" t="n"/>
      <c r="P110" s="3" t="n"/>
      <c r="Q110" s="2" t="n"/>
      <c r="R110" s="2" t="n"/>
      <c r="S110" s="2" t="n"/>
      <c r="T110" s="3" t="n"/>
      <c r="U110" s="2">
        <f>IF(A110="","",IF(P110&lt;&gt;"",P110-J110,TODAY()-J110))</f>
        <v/>
      </c>
      <c r="V110" s="2">
        <f>IF(A110="","",IF(OR(O110="Closed",N110=""),0,MAX(0,TODAY()-N110)))</f>
        <v/>
      </c>
      <c r="W110" s="2">
        <f>IF(A110="","",IF(U110&lt;=30,"0–30 Days",IF(U110&lt;=60,"31–60 Days",IF(U110&lt;=90,"61–90 Days","90+ Days"))))</f>
        <v/>
      </c>
      <c r="X110" s="2" t="n"/>
    </row>
    <row r="111">
      <c r="A111" s="2" t="n"/>
      <c r="B111" s="2" t="n"/>
      <c r="C111" s="2" t="n"/>
      <c r="D111" s="2" t="n"/>
      <c r="E111" s="2" t="n"/>
      <c r="F111" s="2" t="n"/>
      <c r="G111" s="2" t="n"/>
      <c r="H111" s="2" t="n"/>
      <c r="I111" s="2" t="n"/>
      <c r="J111" s="3" t="n"/>
      <c r="K111" s="3" t="n"/>
      <c r="L111" s="2" t="n"/>
      <c r="M111" s="2" t="n"/>
      <c r="N111" s="3">
        <f>IF(K111&lt;&gt;"",K111,J111)</f>
        <v/>
      </c>
      <c r="O111" s="2" t="n"/>
      <c r="P111" s="3" t="n"/>
      <c r="Q111" s="2" t="n"/>
      <c r="R111" s="2" t="n"/>
      <c r="S111" s="2" t="n"/>
      <c r="T111" s="3" t="n"/>
      <c r="U111" s="2">
        <f>IF(A111="","",IF(P111&lt;&gt;"",P111-J111,TODAY()-J111))</f>
        <v/>
      </c>
      <c r="V111" s="2">
        <f>IF(A111="","",IF(OR(O111="Closed",N111=""),0,MAX(0,TODAY()-N111)))</f>
        <v/>
      </c>
      <c r="W111" s="2">
        <f>IF(A111="","",IF(U111&lt;=30,"0–30 Days",IF(U111&lt;=60,"31–60 Days",IF(U111&lt;=90,"61–90 Days","90+ Days"))))</f>
        <v/>
      </c>
      <c r="X111" s="2" t="n"/>
    </row>
    <row r="112">
      <c r="A112" s="2" t="n"/>
      <c r="B112" s="2" t="n"/>
      <c r="C112" s="2" t="n"/>
      <c r="D112" s="2" t="n"/>
      <c r="E112" s="2" t="n"/>
      <c r="F112" s="2" t="n"/>
      <c r="G112" s="2" t="n"/>
      <c r="H112" s="2" t="n"/>
      <c r="I112" s="2" t="n"/>
      <c r="J112" s="3" t="n"/>
      <c r="K112" s="3" t="n"/>
      <c r="L112" s="2" t="n"/>
      <c r="M112" s="2" t="n"/>
      <c r="N112" s="3">
        <f>IF(K112&lt;&gt;"",K112,J112)</f>
        <v/>
      </c>
      <c r="O112" s="2" t="n"/>
      <c r="P112" s="3" t="n"/>
      <c r="Q112" s="2" t="n"/>
      <c r="R112" s="2" t="n"/>
      <c r="S112" s="2" t="n"/>
      <c r="T112" s="3" t="n"/>
      <c r="U112" s="2">
        <f>IF(A112="","",IF(P112&lt;&gt;"",P112-J112,TODAY()-J112))</f>
        <v/>
      </c>
      <c r="V112" s="2">
        <f>IF(A112="","",IF(OR(O112="Closed",N112=""),0,MAX(0,TODAY()-N112)))</f>
        <v/>
      </c>
      <c r="W112" s="2">
        <f>IF(A112="","",IF(U112&lt;=30,"0–30 Days",IF(U112&lt;=60,"31–60 Days",IF(U112&lt;=90,"61–90 Days","90+ Days"))))</f>
        <v/>
      </c>
      <c r="X112" s="2" t="n"/>
    </row>
    <row r="113">
      <c r="A113" s="2" t="n"/>
      <c r="B113" s="2" t="n"/>
      <c r="C113" s="2" t="n"/>
      <c r="D113" s="2" t="n"/>
      <c r="E113" s="2" t="n"/>
      <c r="F113" s="2" t="n"/>
      <c r="G113" s="2" t="n"/>
      <c r="H113" s="2" t="n"/>
      <c r="I113" s="2" t="n"/>
      <c r="J113" s="3" t="n"/>
      <c r="K113" s="3" t="n"/>
      <c r="L113" s="2" t="n"/>
      <c r="M113" s="2" t="n"/>
      <c r="N113" s="3">
        <f>IF(K113&lt;&gt;"",K113,J113)</f>
        <v/>
      </c>
      <c r="O113" s="2" t="n"/>
      <c r="P113" s="3" t="n"/>
      <c r="Q113" s="2" t="n"/>
      <c r="R113" s="2" t="n"/>
      <c r="S113" s="2" t="n"/>
      <c r="T113" s="3" t="n"/>
      <c r="U113" s="2">
        <f>IF(A113="","",IF(P113&lt;&gt;"",P113-J113,TODAY()-J113))</f>
        <v/>
      </c>
      <c r="V113" s="2">
        <f>IF(A113="","",IF(OR(O113="Closed",N113=""),0,MAX(0,TODAY()-N113)))</f>
        <v/>
      </c>
      <c r="W113" s="2">
        <f>IF(A113="","",IF(U113&lt;=30,"0–30 Days",IF(U113&lt;=60,"31–60 Days",IF(U113&lt;=90,"61–90 Days","90+ Days"))))</f>
        <v/>
      </c>
      <c r="X113" s="2" t="n"/>
    </row>
    <row r="114">
      <c r="A114" s="2" t="n"/>
      <c r="B114" s="2" t="n"/>
      <c r="C114" s="2" t="n"/>
      <c r="D114" s="2" t="n"/>
      <c r="E114" s="2" t="n"/>
      <c r="F114" s="2" t="n"/>
      <c r="G114" s="2" t="n"/>
      <c r="H114" s="2" t="n"/>
      <c r="I114" s="2" t="n"/>
      <c r="J114" s="3" t="n"/>
      <c r="K114" s="3" t="n"/>
      <c r="L114" s="2" t="n"/>
      <c r="M114" s="2" t="n"/>
      <c r="N114" s="3">
        <f>IF(K114&lt;&gt;"",K114,J114)</f>
        <v/>
      </c>
      <c r="O114" s="2" t="n"/>
      <c r="P114" s="3" t="n"/>
      <c r="Q114" s="2" t="n"/>
      <c r="R114" s="2" t="n"/>
      <c r="S114" s="2" t="n"/>
      <c r="T114" s="3" t="n"/>
      <c r="U114" s="2">
        <f>IF(A114="","",IF(P114&lt;&gt;"",P114-J114,TODAY()-J114))</f>
        <v/>
      </c>
      <c r="V114" s="2">
        <f>IF(A114="","",IF(OR(O114="Closed",N114=""),0,MAX(0,TODAY()-N114)))</f>
        <v/>
      </c>
      <c r="W114" s="2">
        <f>IF(A114="","",IF(U114&lt;=30,"0–30 Days",IF(U114&lt;=60,"31–60 Days",IF(U114&lt;=90,"61–90 Days","90+ Days"))))</f>
        <v/>
      </c>
      <c r="X114" s="2" t="n"/>
    </row>
    <row r="115">
      <c r="A115" s="2" t="n"/>
      <c r="B115" s="2" t="n"/>
      <c r="C115" s="2" t="n"/>
      <c r="D115" s="2" t="n"/>
      <c r="E115" s="2" t="n"/>
      <c r="F115" s="2" t="n"/>
      <c r="G115" s="2" t="n"/>
      <c r="H115" s="2" t="n"/>
      <c r="I115" s="2" t="n"/>
      <c r="J115" s="3" t="n"/>
      <c r="K115" s="3" t="n"/>
      <c r="L115" s="2" t="n"/>
      <c r="M115" s="2" t="n"/>
      <c r="N115" s="3">
        <f>IF(K115&lt;&gt;"",K115,J115)</f>
        <v/>
      </c>
      <c r="O115" s="2" t="n"/>
      <c r="P115" s="3" t="n"/>
      <c r="Q115" s="2" t="n"/>
      <c r="R115" s="2" t="n"/>
      <c r="S115" s="2" t="n"/>
      <c r="T115" s="3" t="n"/>
      <c r="U115" s="2">
        <f>IF(A115="","",IF(P115&lt;&gt;"",P115-J115,TODAY()-J115))</f>
        <v/>
      </c>
      <c r="V115" s="2">
        <f>IF(A115="","",IF(OR(O115="Closed",N115=""),0,MAX(0,TODAY()-N115)))</f>
        <v/>
      </c>
      <c r="W115" s="2">
        <f>IF(A115="","",IF(U115&lt;=30,"0–30 Days",IF(U115&lt;=60,"31–60 Days",IF(U115&lt;=90,"61–90 Days","90+ Days"))))</f>
        <v/>
      </c>
      <c r="X115" s="2" t="n"/>
    </row>
    <row r="116">
      <c r="A116" s="2" t="n"/>
      <c r="B116" s="2" t="n"/>
      <c r="C116" s="2" t="n"/>
      <c r="D116" s="2" t="n"/>
      <c r="E116" s="2" t="n"/>
      <c r="F116" s="2" t="n"/>
      <c r="G116" s="2" t="n"/>
      <c r="H116" s="2" t="n"/>
      <c r="I116" s="2" t="n"/>
      <c r="J116" s="3" t="n"/>
      <c r="K116" s="3" t="n"/>
      <c r="L116" s="2" t="n"/>
      <c r="M116" s="2" t="n"/>
      <c r="N116" s="3">
        <f>IF(K116&lt;&gt;"",K116,J116)</f>
        <v/>
      </c>
      <c r="O116" s="2" t="n"/>
      <c r="P116" s="3" t="n"/>
      <c r="Q116" s="2" t="n"/>
      <c r="R116" s="2" t="n"/>
      <c r="S116" s="2" t="n"/>
      <c r="T116" s="3" t="n"/>
      <c r="U116" s="2">
        <f>IF(A116="","",IF(P116&lt;&gt;"",P116-J116,TODAY()-J116))</f>
        <v/>
      </c>
      <c r="V116" s="2">
        <f>IF(A116="","",IF(OR(O116="Closed",N116=""),0,MAX(0,TODAY()-N116)))</f>
        <v/>
      </c>
      <c r="W116" s="2">
        <f>IF(A116="","",IF(U116&lt;=30,"0–30 Days",IF(U116&lt;=60,"31–60 Days",IF(U116&lt;=90,"61–90 Days","90+ Days"))))</f>
        <v/>
      </c>
      <c r="X116" s="2" t="n"/>
    </row>
    <row r="117">
      <c r="A117" s="2" t="n"/>
      <c r="B117" s="2" t="n"/>
      <c r="C117" s="2" t="n"/>
      <c r="D117" s="2" t="n"/>
      <c r="E117" s="2" t="n"/>
      <c r="F117" s="2" t="n"/>
      <c r="G117" s="2" t="n"/>
      <c r="H117" s="2" t="n"/>
      <c r="I117" s="2" t="n"/>
      <c r="J117" s="3" t="n"/>
      <c r="K117" s="3" t="n"/>
      <c r="L117" s="2" t="n"/>
      <c r="M117" s="2" t="n"/>
      <c r="N117" s="3">
        <f>IF(K117&lt;&gt;"",K117,J117)</f>
        <v/>
      </c>
      <c r="O117" s="2" t="n"/>
      <c r="P117" s="3" t="n"/>
      <c r="Q117" s="2" t="n"/>
      <c r="R117" s="2" t="n"/>
      <c r="S117" s="2" t="n"/>
      <c r="T117" s="3" t="n"/>
      <c r="U117" s="2">
        <f>IF(A117="","",IF(P117&lt;&gt;"",P117-J117,TODAY()-J117))</f>
        <v/>
      </c>
      <c r="V117" s="2">
        <f>IF(A117="","",IF(OR(O117="Closed",N117=""),0,MAX(0,TODAY()-N117)))</f>
        <v/>
      </c>
      <c r="W117" s="2">
        <f>IF(A117="","",IF(U117&lt;=30,"0–30 Days",IF(U117&lt;=60,"31–60 Days",IF(U117&lt;=90,"61–90 Days","90+ Days"))))</f>
        <v/>
      </c>
      <c r="X117" s="2" t="n"/>
    </row>
    <row r="118">
      <c r="A118" s="2" t="n"/>
      <c r="B118" s="2" t="n"/>
      <c r="C118" s="2" t="n"/>
      <c r="D118" s="2" t="n"/>
      <c r="E118" s="2" t="n"/>
      <c r="F118" s="2" t="n"/>
      <c r="G118" s="2" t="n"/>
      <c r="H118" s="2" t="n"/>
      <c r="I118" s="2" t="n"/>
      <c r="J118" s="3" t="n"/>
      <c r="K118" s="3" t="n"/>
      <c r="L118" s="2" t="n"/>
      <c r="M118" s="2" t="n"/>
      <c r="N118" s="3">
        <f>IF(K118&lt;&gt;"",K118,J118)</f>
        <v/>
      </c>
      <c r="O118" s="2" t="n"/>
      <c r="P118" s="3" t="n"/>
      <c r="Q118" s="2" t="n"/>
      <c r="R118" s="2" t="n"/>
      <c r="S118" s="2" t="n"/>
      <c r="T118" s="3" t="n"/>
      <c r="U118" s="2">
        <f>IF(A118="","",IF(P118&lt;&gt;"",P118-J118,TODAY()-J118))</f>
        <v/>
      </c>
      <c r="V118" s="2">
        <f>IF(A118="","",IF(OR(O118="Closed",N118=""),0,MAX(0,TODAY()-N118)))</f>
        <v/>
      </c>
      <c r="W118" s="2">
        <f>IF(A118="","",IF(U118&lt;=30,"0–30 Days",IF(U118&lt;=60,"31–60 Days",IF(U118&lt;=90,"61–90 Days","90+ Days"))))</f>
        <v/>
      </c>
      <c r="X118" s="2" t="n"/>
    </row>
    <row r="119">
      <c r="A119" s="2" t="n"/>
      <c r="B119" s="2" t="n"/>
      <c r="C119" s="2" t="n"/>
      <c r="D119" s="2" t="n"/>
      <c r="E119" s="2" t="n"/>
      <c r="F119" s="2" t="n"/>
      <c r="G119" s="2" t="n"/>
      <c r="H119" s="2" t="n"/>
      <c r="I119" s="2" t="n"/>
      <c r="J119" s="3" t="n"/>
      <c r="K119" s="3" t="n"/>
      <c r="L119" s="2" t="n"/>
      <c r="M119" s="2" t="n"/>
      <c r="N119" s="3">
        <f>IF(K119&lt;&gt;"",K119,J119)</f>
        <v/>
      </c>
      <c r="O119" s="2" t="n"/>
      <c r="P119" s="3" t="n"/>
      <c r="Q119" s="2" t="n"/>
      <c r="R119" s="2" t="n"/>
      <c r="S119" s="2" t="n"/>
      <c r="T119" s="3" t="n"/>
      <c r="U119" s="2">
        <f>IF(A119="","",IF(P119&lt;&gt;"",P119-J119,TODAY()-J119))</f>
        <v/>
      </c>
      <c r="V119" s="2">
        <f>IF(A119="","",IF(OR(O119="Closed",N119=""),0,MAX(0,TODAY()-N119)))</f>
        <v/>
      </c>
      <c r="W119" s="2">
        <f>IF(A119="","",IF(U119&lt;=30,"0–30 Days",IF(U119&lt;=60,"31–60 Days",IF(U119&lt;=90,"61–90 Days","90+ Days"))))</f>
        <v/>
      </c>
      <c r="X119" s="2" t="n"/>
    </row>
    <row r="120">
      <c r="A120" s="2" t="n"/>
      <c r="B120" s="2" t="n"/>
      <c r="C120" s="2" t="n"/>
      <c r="D120" s="2" t="n"/>
      <c r="E120" s="2" t="n"/>
      <c r="F120" s="2" t="n"/>
      <c r="G120" s="2" t="n"/>
      <c r="H120" s="2" t="n"/>
      <c r="I120" s="2" t="n"/>
      <c r="J120" s="3" t="n"/>
      <c r="K120" s="3" t="n"/>
      <c r="L120" s="2" t="n"/>
      <c r="M120" s="2" t="n"/>
      <c r="N120" s="3">
        <f>IF(K120&lt;&gt;"",K120,J120)</f>
        <v/>
      </c>
      <c r="O120" s="2" t="n"/>
      <c r="P120" s="3" t="n"/>
      <c r="Q120" s="2" t="n"/>
      <c r="R120" s="2" t="n"/>
      <c r="S120" s="2" t="n"/>
      <c r="T120" s="3" t="n"/>
      <c r="U120" s="2">
        <f>IF(A120="","",IF(P120&lt;&gt;"",P120-J120,TODAY()-J120))</f>
        <v/>
      </c>
      <c r="V120" s="2">
        <f>IF(A120="","",IF(OR(O120="Closed",N120=""),0,MAX(0,TODAY()-N120)))</f>
        <v/>
      </c>
      <c r="W120" s="2">
        <f>IF(A120="","",IF(U120&lt;=30,"0–30 Days",IF(U120&lt;=60,"31–60 Days",IF(U120&lt;=90,"61–90 Days","90+ Days"))))</f>
        <v/>
      </c>
      <c r="X120" s="2" t="n"/>
    </row>
    <row r="121">
      <c r="A121" s="2" t="n"/>
      <c r="B121" s="2" t="n"/>
      <c r="C121" s="2" t="n"/>
      <c r="D121" s="2" t="n"/>
      <c r="E121" s="2" t="n"/>
      <c r="F121" s="2" t="n"/>
      <c r="G121" s="2" t="n"/>
      <c r="H121" s="2" t="n"/>
      <c r="I121" s="2" t="n"/>
      <c r="J121" s="3" t="n"/>
      <c r="K121" s="3" t="n"/>
      <c r="L121" s="2" t="n"/>
      <c r="M121" s="2" t="n"/>
      <c r="N121" s="3">
        <f>IF(K121&lt;&gt;"",K121,J121)</f>
        <v/>
      </c>
      <c r="O121" s="2" t="n"/>
      <c r="P121" s="3" t="n"/>
      <c r="Q121" s="2" t="n"/>
      <c r="R121" s="2" t="n"/>
      <c r="S121" s="2" t="n"/>
      <c r="T121" s="3" t="n"/>
      <c r="U121" s="2">
        <f>IF(A121="","",IF(P121&lt;&gt;"",P121-J121,TODAY()-J121))</f>
        <v/>
      </c>
      <c r="V121" s="2">
        <f>IF(A121="","",IF(OR(O121="Closed",N121=""),0,MAX(0,TODAY()-N121)))</f>
        <v/>
      </c>
      <c r="W121" s="2">
        <f>IF(A121="","",IF(U121&lt;=30,"0–30 Days",IF(U121&lt;=60,"31–60 Days",IF(U121&lt;=90,"61–90 Days","90+ Days"))))</f>
        <v/>
      </c>
      <c r="X121" s="2" t="n"/>
    </row>
    <row r="122">
      <c r="A122" s="2" t="n"/>
      <c r="B122" s="2" t="n"/>
      <c r="C122" s="2" t="n"/>
      <c r="D122" s="2" t="n"/>
      <c r="E122" s="2" t="n"/>
      <c r="F122" s="2" t="n"/>
      <c r="G122" s="2" t="n"/>
      <c r="H122" s="2" t="n"/>
      <c r="I122" s="2" t="n"/>
      <c r="J122" s="3" t="n"/>
      <c r="K122" s="3" t="n"/>
      <c r="L122" s="2" t="n"/>
      <c r="M122" s="2" t="n"/>
      <c r="N122" s="3">
        <f>IF(K122&lt;&gt;"",K122,J122)</f>
        <v/>
      </c>
      <c r="O122" s="2" t="n"/>
      <c r="P122" s="3" t="n"/>
      <c r="Q122" s="2" t="n"/>
      <c r="R122" s="2" t="n"/>
      <c r="S122" s="2" t="n"/>
      <c r="T122" s="3" t="n"/>
      <c r="U122" s="2">
        <f>IF(A122="","",IF(P122&lt;&gt;"",P122-J122,TODAY()-J122))</f>
        <v/>
      </c>
      <c r="V122" s="2">
        <f>IF(A122="","",IF(OR(O122="Closed",N122=""),0,MAX(0,TODAY()-N122)))</f>
        <v/>
      </c>
      <c r="W122" s="2">
        <f>IF(A122="","",IF(U122&lt;=30,"0–30 Days",IF(U122&lt;=60,"31–60 Days",IF(U122&lt;=90,"61–90 Days","90+ Days"))))</f>
        <v/>
      </c>
      <c r="X122" s="2" t="n"/>
    </row>
    <row r="123">
      <c r="A123" s="2" t="n"/>
      <c r="B123" s="2" t="n"/>
      <c r="C123" s="2" t="n"/>
      <c r="D123" s="2" t="n"/>
      <c r="E123" s="2" t="n"/>
      <c r="F123" s="2" t="n"/>
      <c r="G123" s="2" t="n"/>
      <c r="H123" s="2" t="n"/>
      <c r="I123" s="2" t="n"/>
      <c r="J123" s="3" t="n"/>
      <c r="K123" s="3" t="n"/>
      <c r="L123" s="2" t="n"/>
      <c r="M123" s="2" t="n"/>
      <c r="N123" s="3">
        <f>IF(K123&lt;&gt;"",K123,J123)</f>
        <v/>
      </c>
      <c r="O123" s="2" t="n"/>
      <c r="P123" s="3" t="n"/>
      <c r="Q123" s="2" t="n"/>
      <c r="R123" s="2" t="n"/>
      <c r="S123" s="2" t="n"/>
      <c r="T123" s="3" t="n"/>
      <c r="U123" s="2">
        <f>IF(A123="","",IF(P123&lt;&gt;"",P123-J123,TODAY()-J123))</f>
        <v/>
      </c>
      <c r="V123" s="2">
        <f>IF(A123="","",IF(OR(O123="Closed",N123=""),0,MAX(0,TODAY()-N123)))</f>
        <v/>
      </c>
      <c r="W123" s="2">
        <f>IF(A123="","",IF(U123&lt;=30,"0–30 Days",IF(U123&lt;=60,"31–60 Days",IF(U123&lt;=90,"61–90 Days","90+ Days"))))</f>
        <v/>
      </c>
      <c r="X123" s="2" t="n"/>
    </row>
    <row r="124">
      <c r="A124" s="2" t="n"/>
      <c r="B124" s="2" t="n"/>
      <c r="C124" s="2" t="n"/>
      <c r="D124" s="2" t="n"/>
      <c r="E124" s="2" t="n"/>
      <c r="F124" s="2" t="n"/>
      <c r="G124" s="2" t="n"/>
      <c r="H124" s="2" t="n"/>
      <c r="I124" s="2" t="n"/>
      <c r="J124" s="3" t="n"/>
      <c r="K124" s="3" t="n"/>
      <c r="L124" s="2" t="n"/>
      <c r="M124" s="2" t="n"/>
      <c r="N124" s="3">
        <f>IF(K124&lt;&gt;"",K124,J124)</f>
        <v/>
      </c>
      <c r="O124" s="2" t="n"/>
      <c r="P124" s="3" t="n"/>
      <c r="Q124" s="2" t="n"/>
      <c r="R124" s="2" t="n"/>
      <c r="S124" s="2" t="n"/>
      <c r="T124" s="3" t="n"/>
      <c r="U124" s="2">
        <f>IF(A124="","",IF(P124&lt;&gt;"",P124-J124,TODAY()-J124))</f>
        <v/>
      </c>
      <c r="V124" s="2">
        <f>IF(A124="","",IF(OR(O124="Closed",N124=""),0,MAX(0,TODAY()-N124)))</f>
        <v/>
      </c>
      <c r="W124" s="2">
        <f>IF(A124="","",IF(U124&lt;=30,"0–30 Days",IF(U124&lt;=60,"31–60 Days",IF(U124&lt;=90,"61–90 Days","90+ Days"))))</f>
        <v/>
      </c>
      <c r="X124" s="2" t="n"/>
    </row>
    <row r="125">
      <c r="A125" s="2" t="n"/>
      <c r="B125" s="2" t="n"/>
      <c r="C125" s="2" t="n"/>
      <c r="D125" s="2" t="n"/>
      <c r="E125" s="2" t="n"/>
      <c r="F125" s="2" t="n"/>
      <c r="G125" s="2" t="n"/>
      <c r="H125" s="2" t="n"/>
      <c r="I125" s="2" t="n"/>
      <c r="J125" s="3" t="n"/>
      <c r="K125" s="3" t="n"/>
      <c r="L125" s="2" t="n"/>
      <c r="M125" s="2" t="n"/>
      <c r="N125" s="3">
        <f>IF(K125&lt;&gt;"",K125,J125)</f>
        <v/>
      </c>
      <c r="O125" s="2" t="n"/>
      <c r="P125" s="3" t="n"/>
      <c r="Q125" s="2" t="n"/>
      <c r="R125" s="2" t="n"/>
      <c r="S125" s="2" t="n"/>
      <c r="T125" s="3" t="n"/>
      <c r="U125" s="2">
        <f>IF(A125="","",IF(P125&lt;&gt;"",P125-J125,TODAY()-J125))</f>
        <v/>
      </c>
      <c r="V125" s="2">
        <f>IF(A125="","",IF(OR(O125="Closed",N125=""),0,MAX(0,TODAY()-N125)))</f>
        <v/>
      </c>
      <c r="W125" s="2">
        <f>IF(A125="","",IF(U125&lt;=30,"0–30 Days",IF(U125&lt;=60,"31–60 Days",IF(U125&lt;=90,"61–90 Days","90+ Days"))))</f>
        <v/>
      </c>
      <c r="X125" s="2" t="n"/>
    </row>
    <row r="126">
      <c r="A126" s="2" t="n"/>
      <c r="B126" s="2" t="n"/>
      <c r="C126" s="2" t="n"/>
      <c r="D126" s="2" t="n"/>
      <c r="E126" s="2" t="n"/>
      <c r="F126" s="2" t="n"/>
      <c r="G126" s="2" t="n"/>
      <c r="H126" s="2" t="n"/>
      <c r="I126" s="2" t="n"/>
      <c r="J126" s="3" t="n"/>
      <c r="K126" s="3" t="n"/>
      <c r="L126" s="2" t="n"/>
      <c r="M126" s="2" t="n"/>
      <c r="N126" s="3">
        <f>IF(K126&lt;&gt;"",K126,J126)</f>
        <v/>
      </c>
      <c r="O126" s="2" t="n"/>
      <c r="P126" s="3" t="n"/>
      <c r="Q126" s="2" t="n"/>
      <c r="R126" s="2" t="n"/>
      <c r="S126" s="2" t="n"/>
      <c r="T126" s="3" t="n"/>
      <c r="U126" s="2">
        <f>IF(A126="","",IF(P126&lt;&gt;"",P126-J126,TODAY()-J126))</f>
        <v/>
      </c>
      <c r="V126" s="2">
        <f>IF(A126="","",IF(OR(O126="Closed",N126=""),0,MAX(0,TODAY()-N126)))</f>
        <v/>
      </c>
      <c r="W126" s="2">
        <f>IF(A126="","",IF(U126&lt;=30,"0–30 Days",IF(U126&lt;=60,"31–60 Days",IF(U126&lt;=90,"61–90 Days","90+ Days"))))</f>
        <v/>
      </c>
      <c r="X126" s="2" t="n"/>
    </row>
    <row r="127">
      <c r="A127" s="2" t="n"/>
      <c r="B127" s="2" t="n"/>
      <c r="C127" s="2" t="n"/>
      <c r="D127" s="2" t="n"/>
      <c r="E127" s="2" t="n"/>
      <c r="F127" s="2" t="n"/>
      <c r="G127" s="2" t="n"/>
      <c r="H127" s="2" t="n"/>
      <c r="I127" s="2" t="n"/>
      <c r="J127" s="3" t="n"/>
      <c r="K127" s="3" t="n"/>
      <c r="L127" s="2" t="n"/>
      <c r="M127" s="2" t="n"/>
      <c r="N127" s="3">
        <f>IF(K127&lt;&gt;"",K127,J127)</f>
        <v/>
      </c>
      <c r="O127" s="2" t="n"/>
      <c r="P127" s="3" t="n"/>
      <c r="Q127" s="2" t="n"/>
      <c r="R127" s="2" t="n"/>
      <c r="S127" s="2" t="n"/>
      <c r="T127" s="3" t="n"/>
      <c r="U127" s="2">
        <f>IF(A127="","",IF(P127&lt;&gt;"",P127-J127,TODAY()-J127))</f>
        <v/>
      </c>
      <c r="V127" s="2">
        <f>IF(A127="","",IF(OR(O127="Closed",N127=""),0,MAX(0,TODAY()-N127)))</f>
        <v/>
      </c>
      <c r="W127" s="2">
        <f>IF(A127="","",IF(U127&lt;=30,"0–30 Days",IF(U127&lt;=60,"31–60 Days",IF(U127&lt;=90,"61–90 Days","90+ Days"))))</f>
        <v/>
      </c>
      <c r="X127" s="2" t="n"/>
    </row>
    <row r="128">
      <c r="A128" s="2" t="n"/>
      <c r="B128" s="2" t="n"/>
      <c r="C128" s="2" t="n"/>
      <c r="D128" s="2" t="n"/>
      <c r="E128" s="2" t="n"/>
      <c r="F128" s="2" t="n"/>
      <c r="G128" s="2" t="n"/>
      <c r="H128" s="2" t="n"/>
      <c r="I128" s="2" t="n"/>
      <c r="J128" s="3" t="n"/>
      <c r="K128" s="3" t="n"/>
      <c r="L128" s="2" t="n"/>
      <c r="M128" s="2" t="n"/>
      <c r="N128" s="3">
        <f>IF(K128&lt;&gt;"",K128,J128)</f>
        <v/>
      </c>
      <c r="O128" s="2" t="n"/>
      <c r="P128" s="3" t="n"/>
      <c r="Q128" s="2" t="n"/>
      <c r="R128" s="2" t="n"/>
      <c r="S128" s="2" t="n"/>
      <c r="T128" s="3" t="n"/>
      <c r="U128" s="2">
        <f>IF(A128="","",IF(P128&lt;&gt;"",P128-J128,TODAY()-J128))</f>
        <v/>
      </c>
      <c r="V128" s="2">
        <f>IF(A128="","",IF(OR(O128="Closed",N128=""),0,MAX(0,TODAY()-N128)))</f>
        <v/>
      </c>
      <c r="W128" s="2">
        <f>IF(A128="","",IF(U128&lt;=30,"0–30 Days",IF(U128&lt;=60,"31–60 Days",IF(U128&lt;=90,"61–90 Days","90+ Days"))))</f>
        <v/>
      </c>
      <c r="X128" s="2" t="n"/>
    </row>
    <row r="129">
      <c r="A129" s="2" t="n"/>
      <c r="B129" s="2" t="n"/>
      <c r="C129" s="2" t="n"/>
      <c r="D129" s="2" t="n"/>
      <c r="E129" s="2" t="n"/>
      <c r="F129" s="2" t="n"/>
      <c r="G129" s="2" t="n"/>
      <c r="H129" s="2" t="n"/>
      <c r="I129" s="2" t="n"/>
      <c r="J129" s="3" t="n"/>
      <c r="K129" s="3" t="n"/>
      <c r="L129" s="2" t="n"/>
      <c r="M129" s="2" t="n"/>
      <c r="N129" s="3">
        <f>IF(K129&lt;&gt;"",K129,J129)</f>
        <v/>
      </c>
      <c r="O129" s="2" t="n"/>
      <c r="P129" s="3" t="n"/>
      <c r="Q129" s="2" t="n"/>
      <c r="R129" s="2" t="n"/>
      <c r="S129" s="2" t="n"/>
      <c r="T129" s="3" t="n"/>
      <c r="U129" s="2">
        <f>IF(A129="","",IF(P129&lt;&gt;"",P129-J129,TODAY()-J129))</f>
        <v/>
      </c>
      <c r="V129" s="2">
        <f>IF(A129="","",IF(OR(O129="Closed",N129=""),0,MAX(0,TODAY()-N129)))</f>
        <v/>
      </c>
      <c r="W129" s="2">
        <f>IF(A129="","",IF(U129&lt;=30,"0–30 Days",IF(U129&lt;=60,"31–60 Days",IF(U129&lt;=90,"61–90 Days","90+ Days"))))</f>
        <v/>
      </c>
      <c r="X129" s="2" t="n"/>
    </row>
    <row r="130">
      <c r="A130" s="2" t="n"/>
      <c r="B130" s="2" t="n"/>
      <c r="C130" s="2" t="n"/>
      <c r="D130" s="2" t="n"/>
      <c r="E130" s="2" t="n"/>
      <c r="F130" s="2" t="n"/>
      <c r="G130" s="2" t="n"/>
      <c r="H130" s="2" t="n"/>
      <c r="I130" s="2" t="n"/>
      <c r="J130" s="3" t="n"/>
      <c r="K130" s="3" t="n"/>
      <c r="L130" s="2" t="n"/>
      <c r="M130" s="2" t="n"/>
      <c r="N130" s="3">
        <f>IF(K130&lt;&gt;"",K130,J130)</f>
        <v/>
      </c>
      <c r="O130" s="2" t="n"/>
      <c r="P130" s="3" t="n"/>
      <c r="Q130" s="2" t="n"/>
      <c r="R130" s="2" t="n"/>
      <c r="S130" s="2" t="n"/>
      <c r="T130" s="3" t="n"/>
      <c r="U130" s="2">
        <f>IF(A130="","",IF(P130&lt;&gt;"",P130-J130,TODAY()-J130))</f>
        <v/>
      </c>
      <c r="V130" s="2">
        <f>IF(A130="","",IF(OR(O130="Closed",N130=""),0,MAX(0,TODAY()-N130)))</f>
        <v/>
      </c>
      <c r="W130" s="2">
        <f>IF(A130="","",IF(U130&lt;=30,"0–30 Days",IF(U130&lt;=60,"31–60 Days",IF(U130&lt;=90,"61–90 Days","90+ Days"))))</f>
        <v/>
      </c>
      <c r="X130" s="2" t="n"/>
    </row>
    <row r="131">
      <c r="A131" s="2" t="n"/>
      <c r="B131" s="2" t="n"/>
      <c r="C131" s="2" t="n"/>
      <c r="D131" s="2" t="n"/>
      <c r="E131" s="2" t="n"/>
      <c r="F131" s="2" t="n"/>
      <c r="G131" s="2" t="n"/>
      <c r="H131" s="2" t="n"/>
      <c r="I131" s="2" t="n"/>
      <c r="J131" s="3" t="n"/>
      <c r="K131" s="3" t="n"/>
      <c r="L131" s="2" t="n"/>
      <c r="M131" s="2" t="n"/>
      <c r="N131" s="3">
        <f>IF(K131&lt;&gt;"",K131,J131)</f>
        <v/>
      </c>
      <c r="O131" s="2" t="n"/>
      <c r="P131" s="3" t="n"/>
      <c r="Q131" s="2" t="n"/>
      <c r="R131" s="2" t="n"/>
      <c r="S131" s="2" t="n"/>
      <c r="T131" s="3" t="n"/>
      <c r="U131" s="2">
        <f>IF(A131="","",IF(P131&lt;&gt;"",P131-J131,TODAY()-J131))</f>
        <v/>
      </c>
      <c r="V131" s="2">
        <f>IF(A131="","",IF(OR(O131="Closed",N131=""),0,MAX(0,TODAY()-N131)))</f>
        <v/>
      </c>
      <c r="W131" s="2">
        <f>IF(A131="","",IF(U131&lt;=30,"0–30 Days",IF(U131&lt;=60,"31–60 Days",IF(U131&lt;=90,"61–90 Days","90+ Days"))))</f>
        <v/>
      </c>
      <c r="X131" s="2" t="n"/>
    </row>
    <row r="132">
      <c r="A132" s="2" t="n"/>
      <c r="B132" s="2" t="n"/>
      <c r="C132" s="2" t="n"/>
      <c r="D132" s="2" t="n"/>
      <c r="E132" s="2" t="n"/>
      <c r="F132" s="2" t="n"/>
      <c r="G132" s="2" t="n"/>
      <c r="H132" s="2" t="n"/>
      <c r="I132" s="2" t="n"/>
      <c r="J132" s="3" t="n"/>
      <c r="K132" s="3" t="n"/>
      <c r="L132" s="2" t="n"/>
      <c r="M132" s="2" t="n"/>
      <c r="N132" s="3">
        <f>IF(K132&lt;&gt;"",K132,J132)</f>
        <v/>
      </c>
      <c r="O132" s="2" t="n"/>
      <c r="P132" s="3" t="n"/>
      <c r="Q132" s="2" t="n"/>
      <c r="R132" s="2" t="n"/>
      <c r="S132" s="2" t="n"/>
      <c r="T132" s="3" t="n"/>
      <c r="U132" s="2">
        <f>IF(A132="","",IF(P132&lt;&gt;"",P132-J132,TODAY()-J132))</f>
        <v/>
      </c>
      <c r="V132" s="2">
        <f>IF(A132="","",IF(OR(O132="Closed",N132=""),0,MAX(0,TODAY()-N132)))</f>
        <v/>
      </c>
      <c r="W132" s="2">
        <f>IF(A132="","",IF(U132&lt;=30,"0–30 Days",IF(U132&lt;=60,"31–60 Days",IF(U132&lt;=90,"61–90 Days","90+ Days"))))</f>
        <v/>
      </c>
      <c r="X132" s="2" t="n"/>
    </row>
    <row r="133">
      <c r="A133" s="2" t="n"/>
      <c r="B133" s="2" t="n"/>
      <c r="C133" s="2" t="n"/>
      <c r="D133" s="2" t="n"/>
      <c r="E133" s="2" t="n"/>
      <c r="F133" s="2" t="n"/>
      <c r="G133" s="2" t="n"/>
      <c r="H133" s="2" t="n"/>
      <c r="I133" s="2" t="n"/>
      <c r="J133" s="3" t="n"/>
      <c r="K133" s="3" t="n"/>
      <c r="L133" s="2" t="n"/>
      <c r="M133" s="2" t="n"/>
      <c r="N133" s="3">
        <f>IF(K133&lt;&gt;"",K133,J133)</f>
        <v/>
      </c>
      <c r="O133" s="2" t="n"/>
      <c r="P133" s="3" t="n"/>
      <c r="Q133" s="2" t="n"/>
      <c r="R133" s="2" t="n"/>
      <c r="S133" s="2" t="n"/>
      <c r="T133" s="3" t="n"/>
      <c r="U133" s="2">
        <f>IF(A133="","",IF(P133&lt;&gt;"",P133-J133,TODAY()-J133))</f>
        <v/>
      </c>
      <c r="V133" s="2">
        <f>IF(A133="","",IF(OR(O133="Closed",N133=""),0,MAX(0,TODAY()-N133)))</f>
        <v/>
      </c>
      <c r="W133" s="2">
        <f>IF(A133="","",IF(U133&lt;=30,"0–30 Days",IF(U133&lt;=60,"31–60 Days",IF(U133&lt;=90,"61–90 Days","90+ Days"))))</f>
        <v/>
      </c>
      <c r="X133" s="2" t="n"/>
    </row>
    <row r="134">
      <c r="A134" s="2" t="n"/>
      <c r="B134" s="2" t="n"/>
      <c r="C134" s="2" t="n"/>
      <c r="D134" s="2" t="n"/>
      <c r="E134" s="2" t="n"/>
      <c r="F134" s="2" t="n"/>
      <c r="G134" s="2" t="n"/>
      <c r="H134" s="2" t="n"/>
      <c r="I134" s="2" t="n"/>
      <c r="J134" s="3" t="n"/>
      <c r="K134" s="3" t="n"/>
      <c r="L134" s="2" t="n"/>
      <c r="M134" s="2" t="n"/>
      <c r="N134" s="3">
        <f>IF(K134&lt;&gt;"",K134,J134)</f>
        <v/>
      </c>
      <c r="O134" s="2" t="n"/>
      <c r="P134" s="3" t="n"/>
      <c r="Q134" s="2" t="n"/>
      <c r="R134" s="2" t="n"/>
      <c r="S134" s="2" t="n"/>
      <c r="T134" s="3" t="n"/>
      <c r="U134" s="2">
        <f>IF(A134="","",IF(P134&lt;&gt;"",P134-J134,TODAY()-J134))</f>
        <v/>
      </c>
      <c r="V134" s="2">
        <f>IF(A134="","",IF(OR(O134="Closed",N134=""),0,MAX(0,TODAY()-N134)))</f>
        <v/>
      </c>
      <c r="W134" s="2">
        <f>IF(A134="","",IF(U134&lt;=30,"0–30 Days",IF(U134&lt;=60,"31–60 Days",IF(U134&lt;=90,"61–90 Days","90+ Days"))))</f>
        <v/>
      </c>
      <c r="X134" s="2" t="n"/>
    </row>
    <row r="135">
      <c r="A135" s="2" t="n"/>
      <c r="B135" s="2" t="n"/>
      <c r="C135" s="2" t="n"/>
      <c r="D135" s="2" t="n"/>
      <c r="E135" s="2" t="n"/>
      <c r="F135" s="2" t="n"/>
      <c r="G135" s="2" t="n"/>
      <c r="H135" s="2" t="n"/>
      <c r="I135" s="2" t="n"/>
      <c r="J135" s="3" t="n"/>
      <c r="K135" s="3" t="n"/>
      <c r="L135" s="2" t="n"/>
      <c r="M135" s="2" t="n"/>
      <c r="N135" s="3">
        <f>IF(K135&lt;&gt;"",K135,J135)</f>
        <v/>
      </c>
      <c r="O135" s="2" t="n"/>
      <c r="P135" s="3" t="n"/>
      <c r="Q135" s="2" t="n"/>
      <c r="R135" s="2" t="n"/>
      <c r="S135" s="2" t="n"/>
      <c r="T135" s="3" t="n"/>
      <c r="U135" s="2">
        <f>IF(A135="","",IF(P135&lt;&gt;"",P135-J135,TODAY()-J135))</f>
        <v/>
      </c>
      <c r="V135" s="2">
        <f>IF(A135="","",IF(OR(O135="Closed",N135=""),0,MAX(0,TODAY()-N135)))</f>
        <v/>
      </c>
      <c r="W135" s="2">
        <f>IF(A135="","",IF(U135&lt;=30,"0–30 Days",IF(U135&lt;=60,"31–60 Days",IF(U135&lt;=90,"61–90 Days","90+ Days"))))</f>
        <v/>
      </c>
      <c r="X135" s="2" t="n"/>
    </row>
    <row r="136">
      <c r="A136" s="2" t="n"/>
      <c r="B136" s="2" t="n"/>
      <c r="C136" s="2" t="n"/>
      <c r="D136" s="2" t="n"/>
      <c r="E136" s="2" t="n"/>
      <c r="F136" s="2" t="n"/>
      <c r="G136" s="2" t="n"/>
      <c r="H136" s="2" t="n"/>
      <c r="I136" s="2" t="n"/>
      <c r="J136" s="3" t="n"/>
      <c r="K136" s="3" t="n"/>
      <c r="L136" s="2" t="n"/>
      <c r="M136" s="2" t="n"/>
      <c r="N136" s="3">
        <f>IF(K136&lt;&gt;"",K136,J136)</f>
        <v/>
      </c>
      <c r="O136" s="2" t="n"/>
      <c r="P136" s="3" t="n"/>
      <c r="Q136" s="2" t="n"/>
      <c r="R136" s="2" t="n"/>
      <c r="S136" s="2" t="n"/>
      <c r="T136" s="3" t="n"/>
      <c r="U136" s="2">
        <f>IF(A136="","",IF(P136&lt;&gt;"",P136-J136,TODAY()-J136))</f>
        <v/>
      </c>
      <c r="V136" s="2">
        <f>IF(A136="","",IF(OR(O136="Closed",N136=""),0,MAX(0,TODAY()-N136)))</f>
        <v/>
      </c>
      <c r="W136" s="2">
        <f>IF(A136="","",IF(U136&lt;=30,"0–30 Days",IF(U136&lt;=60,"31–60 Days",IF(U136&lt;=90,"61–90 Days","90+ Days"))))</f>
        <v/>
      </c>
      <c r="X136" s="2" t="n"/>
    </row>
    <row r="137">
      <c r="A137" s="2" t="n"/>
      <c r="B137" s="2" t="n"/>
      <c r="C137" s="2" t="n"/>
      <c r="D137" s="2" t="n"/>
      <c r="E137" s="2" t="n"/>
      <c r="F137" s="2" t="n"/>
      <c r="G137" s="2" t="n"/>
      <c r="H137" s="2" t="n"/>
      <c r="I137" s="2" t="n"/>
      <c r="J137" s="3" t="n"/>
      <c r="K137" s="3" t="n"/>
      <c r="L137" s="2" t="n"/>
      <c r="M137" s="2" t="n"/>
      <c r="N137" s="3">
        <f>IF(K137&lt;&gt;"",K137,J137)</f>
        <v/>
      </c>
      <c r="O137" s="2" t="n"/>
      <c r="P137" s="3" t="n"/>
      <c r="Q137" s="2" t="n"/>
      <c r="R137" s="2" t="n"/>
      <c r="S137" s="2" t="n"/>
      <c r="T137" s="3" t="n"/>
      <c r="U137" s="2">
        <f>IF(A137="","",IF(P137&lt;&gt;"",P137-J137,TODAY()-J137))</f>
        <v/>
      </c>
      <c r="V137" s="2">
        <f>IF(A137="","",IF(OR(O137="Closed",N137=""),0,MAX(0,TODAY()-N137)))</f>
        <v/>
      </c>
      <c r="W137" s="2">
        <f>IF(A137="","",IF(U137&lt;=30,"0–30 Days",IF(U137&lt;=60,"31–60 Days",IF(U137&lt;=90,"61–90 Days","90+ Days"))))</f>
        <v/>
      </c>
      <c r="X137" s="2" t="n"/>
    </row>
    <row r="138">
      <c r="A138" s="2" t="n"/>
      <c r="B138" s="2" t="n"/>
      <c r="C138" s="2" t="n"/>
      <c r="D138" s="2" t="n"/>
      <c r="E138" s="2" t="n"/>
      <c r="F138" s="2" t="n"/>
      <c r="G138" s="2" t="n"/>
      <c r="H138" s="2" t="n"/>
      <c r="I138" s="2" t="n"/>
      <c r="J138" s="3" t="n"/>
      <c r="K138" s="3" t="n"/>
      <c r="L138" s="2" t="n"/>
      <c r="M138" s="2" t="n"/>
      <c r="N138" s="3">
        <f>IF(K138&lt;&gt;"",K138,J138)</f>
        <v/>
      </c>
      <c r="O138" s="2" t="n"/>
      <c r="P138" s="3" t="n"/>
      <c r="Q138" s="2" t="n"/>
      <c r="R138" s="2" t="n"/>
      <c r="S138" s="2" t="n"/>
      <c r="T138" s="3" t="n"/>
      <c r="U138" s="2">
        <f>IF(A138="","",IF(P138&lt;&gt;"",P138-J138,TODAY()-J138))</f>
        <v/>
      </c>
      <c r="V138" s="2">
        <f>IF(A138="","",IF(OR(O138="Closed",N138=""),0,MAX(0,TODAY()-N138)))</f>
        <v/>
      </c>
      <c r="W138" s="2">
        <f>IF(A138="","",IF(U138&lt;=30,"0–30 Days",IF(U138&lt;=60,"31–60 Days",IF(U138&lt;=90,"61–90 Days","90+ Days"))))</f>
        <v/>
      </c>
      <c r="X138" s="2" t="n"/>
    </row>
    <row r="139">
      <c r="A139" s="2" t="n"/>
      <c r="B139" s="2" t="n"/>
      <c r="C139" s="2" t="n"/>
      <c r="D139" s="2" t="n"/>
      <c r="E139" s="2" t="n"/>
      <c r="F139" s="2" t="n"/>
      <c r="G139" s="2" t="n"/>
      <c r="H139" s="2" t="n"/>
      <c r="I139" s="2" t="n"/>
      <c r="J139" s="3" t="n"/>
      <c r="K139" s="3" t="n"/>
      <c r="L139" s="2" t="n"/>
      <c r="M139" s="2" t="n"/>
      <c r="N139" s="3">
        <f>IF(K139&lt;&gt;"",K139,J139)</f>
        <v/>
      </c>
      <c r="O139" s="2" t="n"/>
      <c r="P139" s="3" t="n"/>
      <c r="Q139" s="2" t="n"/>
      <c r="R139" s="2" t="n"/>
      <c r="S139" s="2" t="n"/>
      <c r="T139" s="3" t="n"/>
      <c r="U139" s="2">
        <f>IF(A139="","",IF(P139&lt;&gt;"",P139-J139,TODAY()-J139))</f>
        <v/>
      </c>
      <c r="V139" s="2">
        <f>IF(A139="","",IF(OR(O139="Closed",N139=""),0,MAX(0,TODAY()-N139)))</f>
        <v/>
      </c>
      <c r="W139" s="2">
        <f>IF(A139="","",IF(U139&lt;=30,"0–30 Days",IF(U139&lt;=60,"31–60 Days",IF(U139&lt;=90,"61–90 Days","90+ Days"))))</f>
        <v/>
      </c>
      <c r="X139" s="2" t="n"/>
    </row>
    <row r="140">
      <c r="A140" s="2" t="n"/>
      <c r="B140" s="2" t="n"/>
      <c r="C140" s="2" t="n"/>
      <c r="D140" s="2" t="n"/>
      <c r="E140" s="2" t="n"/>
      <c r="F140" s="2" t="n"/>
      <c r="G140" s="2" t="n"/>
      <c r="H140" s="2" t="n"/>
      <c r="I140" s="2" t="n"/>
      <c r="J140" s="3" t="n"/>
      <c r="K140" s="3" t="n"/>
      <c r="L140" s="2" t="n"/>
      <c r="M140" s="2" t="n"/>
      <c r="N140" s="3">
        <f>IF(K140&lt;&gt;"",K140,J140)</f>
        <v/>
      </c>
      <c r="O140" s="2" t="n"/>
      <c r="P140" s="3" t="n"/>
      <c r="Q140" s="2" t="n"/>
      <c r="R140" s="2" t="n"/>
      <c r="S140" s="2" t="n"/>
      <c r="T140" s="3" t="n"/>
      <c r="U140" s="2">
        <f>IF(A140="","",IF(P140&lt;&gt;"",P140-J140,TODAY()-J140))</f>
        <v/>
      </c>
      <c r="V140" s="2">
        <f>IF(A140="","",IF(OR(O140="Closed",N140=""),0,MAX(0,TODAY()-N140)))</f>
        <v/>
      </c>
      <c r="W140" s="2">
        <f>IF(A140="","",IF(U140&lt;=30,"0–30 Days",IF(U140&lt;=60,"31–60 Days",IF(U140&lt;=90,"61–90 Days","90+ Days"))))</f>
        <v/>
      </c>
      <c r="X140" s="2" t="n"/>
    </row>
    <row r="141">
      <c r="A141" s="2" t="n"/>
      <c r="B141" s="2" t="n"/>
      <c r="C141" s="2" t="n"/>
      <c r="D141" s="2" t="n"/>
      <c r="E141" s="2" t="n"/>
      <c r="F141" s="2" t="n"/>
      <c r="G141" s="2" t="n"/>
      <c r="H141" s="2" t="n"/>
      <c r="I141" s="2" t="n"/>
      <c r="J141" s="3" t="n"/>
      <c r="K141" s="3" t="n"/>
      <c r="L141" s="2" t="n"/>
      <c r="M141" s="2" t="n"/>
      <c r="N141" s="3">
        <f>IF(K141&lt;&gt;"",K141,J141)</f>
        <v/>
      </c>
      <c r="O141" s="2" t="n"/>
      <c r="P141" s="3" t="n"/>
      <c r="Q141" s="2" t="n"/>
      <c r="R141" s="2" t="n"/>
      <c r="S141" s="2" t="n"/>
      <c r="T141" s="3" t="n"/>
      <c r="U141" s="2">
        <f>IF(A141="","",IF(P141&lt;&gt;"",P141-J141,TODAY()-J141))</f>
        <v/>
      </c>
      <c r="V141" s="2">
        <f>IF(A141="","",IF(OR(O141="Closed",N141=""),0,MAX(0,TODAY()-N141)))</f>
        <v/>
      </c>
      <c r="W141" s="2">
        <f>IF(A141="","",IF(U141&lt;=30,"0–30 Days",IF(U141&lt;=60,"31–60 Days",IF(U141&lt;=90,"61–90 Days","90+ Days"))))</f>
        <v/>
      </c>
      <c r="X141" s="2" t="n"/>
    </row>
    <row r="142">
      <c r="A142" s="2" t="n"/>
      <c r="B142" s="2" t="n"/>
      <c r="C142" s="2" t="n"/>
      <c r="D142" s="2" t="n"/>
      <c r="E142" s="2" t="n"/>
      <c r="F142" s="2" t="n"/>
      <c r="G142" s="2" t="n"/>
      <c r="H142" s="2" t="n"/>
      <c r="I142" s="2" t="n"/>
      <c r="J142" s="3" t="n"/>
      <c r="K142" s="3" t="n"/>
      <c r="L142" s="2" t="n"/>
      <c r="M142" s="2" t="n"/>
      <c r="N142" s="3">
        <f>IF(K142&lt;&gt;"",K142,J142)</f>
        <v/>
      </c>
      <c r="O142" s="2" t="n"/>
      <c r="P142" s="3" t="n"/>
      <c r="Q142" s="2" t="n"/>
      <c r="R142" s="2" t="n"/>
      <c r="S142" s="2" t="n"/>
      <c r="T142" s="3" t="n"/>
      <c r="U142" s="2">
        <f>IF(A142="","",IF(P142&lt;&gt;"",P142-J142,TODAY()-J142))</f>
        <v/>
      </c>
      <c r="V142" s="2">
        <f>IF(A142="","",IF(OR(O142="Closed",N142=""),0,MAX(0,TODAY()-N142)))</f>
        <v/>
      </c>
      <c r="W142" s="2">
        <f>IF(A142="","",IF(U142&lt;=30,"0–30 Days",IF(U142&lt;=60,"31–60 Days",IF(U142&lt;=90,"61–90 Days","90+ Days"))))</f>
        <v/>
      </c>
      <c r="X142" s="2" t="n"/>
    </row>
    <row r="143">
      <c r="A143" s="2" t="n"/>
      <c r="B143" s="2" t="n"/>
      <c r="C143" s="2" t="n"/>
      <c r="D143" s="2" t="n"/>
      <c r="E143" s="2" t="n"/>
      <c r="F143" s="2" t="n"/>
      <c r="G143" s="2" t="n"/>
      <c r="H143" s="2" t="n"/>
      <c r="I143" s="2" t="n"/>
      <c r="J143" s="3" t="n"/>
      <c r="K143" s="3" t="n"/>
      <c r="L143" s="2" t="n"/>
      <c r="M143" s="2" t="n"/>
      <c r="N143" s="3">
        <f>IF(K143&lt;&gt;"",K143,J143)</f>
        <v/>
      </c>
      <c r="O143" s="2" t="n"/>
      <c r="P143" s="3" t="n"/>
      <c r="Q143" s="2" t="n"/>
      <c r="R143" s="2" t="n"/>
      <c r="S143" s="2" t="n"/>
      <c r="T143" s="3" t="n"/>
      <c r="U143" s="2">
        <f>IF(A143="","",IF(P143&lt;&gt;"",P143-J143,TODAY()-J143))</f>
        <v/>
      </c>
      <c r="V143" s="2">
        <f>IF(A143="","",IF(OR(O143="Closed",N143=""),0,MAX(0,TODAY()-N143)))</f>
        <v/>
      </c>
      <c r="W143" s="2">
        <f>IF(A143="","",IF(U143&lt;=30,"0–30 Days",IF(U143&lt;=60,"31–60 Days",IF(U143&lt;=90,"61–90 Days","90+ Days"))))</f>
        <v/>
      </c>
      <c r="X143" s="2" t="n"/>
    </row>
    <row r="144">
      <c r="A144" s="2" t="n"/>
      <c r="B144" s="2" t="n"/>
      <c r="C144" s="2" t="n"/>
      <c r="D144" s="2" t="n"/>
      <c r="E144" s="2" t="n"/>
      <c r="F144" s="2" t="n"/>
      <c r="G144" s="2" t="n"/>
      <c r="H144" s="2" t="n"/>
      <c r="I144" s="2" t="n"/>
      <c r="J144" s="3" t="n"/>
      <c r="K144" s="3" t="n"/>
      <c r="L144" s="2" t="n"/>
      <c r="M144" s="2" t="n"/>
      <c r="N144" s="3">
        <f>IF(K144&lt;&gt;"",K144,J144)</f>
        <v/>
      </c>
      <c r="O144" s="2" t="n"/>
      <c r="P144" s="3" t="n"/>
      <c r="Q144" s="2" t="n"/>
      <c r="R144" s="2" t="n"/>
      <c r="S144" s="2" t="n"/>
      <c r="T144" s="3" t="n"/>
      <c r="U144" s="2">
        <f>IF(A144="","",IF(P144&lt;&gt;"",P144-J144,TODAY()-J144))</f>
        <v/>
      </c>
      <c r="V144" s="2">
        <f>IF(A144="","",IF(OR(O144="Closed",N144=""),0,MAX(0,TODAY()-N144)))</f>
        <v/>
      </c>
      <c r="W144" s="2">
        <f>IF(A144="","",IF(U144&lt;=30,"0–30 Days",IF(U144&lt;=60,"31–60 Days",IF(U144&lt;=90,"61–90 Days","90+ Days"))))</f>
        <v/>
      </c>
      <c r="X144" s="2" t="n"/>
    </row>
    <row r="145">
      <c r="A145" s="2" t="n"/>
      <c r="B145" s="2" t="n"/>
      <c r="C145" s="2" t="n"/>
      <c r="D145" s="2" t="n"/>
      <c r="E145" s="2" t="n"/>
      <c r="F145" s="2" t="n"/>
      <c r="G145" s="2" t="n"/>
      <c r="H145" s="2" t="n"/>
      <c r="I145" s="2" t="n"/>
      <c r="J145" s="3" t="n"/>
      <c r="K145" s="3" t="n"/>
      <c r="L145" s="2" t="n"/>
      <c r="M145" s="2" t="n"/>
      <c r="N145" s="3">
        <f>IF(K145&lt;&gt;"",K145,J145)</f>
        <v/>
      </c>
      <c r="O145" s="2" t="n"/>
      <c r="P145" s="3" t="n"/>
      <c r="Q145" s="2" t="n"/>
      <c r="R145" s="2" t="n"/>
      <c r="S145" s="2" t="n"/>
      <c r="T145" s="3" t="n"/>
      <c r="U145" s="2">
        <f>IF(A145="","",IF(P145&lt;&gt;"",P145-J145,TODAY()-J145))</f>
        <v/>
      </c>
      <c r="V145" s="2">
        <f>IF(A145="","",IF(OR(O145="Closed",N145=""),0,MAX(0,TODAY()-N145)))</f>
        <v/>
      </c>
      <c r="W145" s="2">
        <f>IF(A145="","",IF(U145&lt;=30,"0–30 Days",IF(U145&lt;=60,"31–60 Days",IF(U145&lt;=90,"61–90 Days","90+ Days"))))</f>
        <v/>
      </c>
      <c r="X145" s="2" t="n"/>
    </row>
    <row r="146">
      <c r="A146" s="2" t="n"/>
      <c r="B146" s="2" t="n"/>
      <c r="C146" s="2" t="n"/>
      <c r="D146" s="2" t="n"/>
      <c r="E146" s="2" t="n"/>
      <c r="F146" s="2" t="n"/>
      <c r="G146" s="2" t="n"/>
      <c r="H146" s="2" t="n"/>
      <c r="I146" s="2" t="n"/>
      <c r="J146" s="3" t="n"/>
      <c r="K146" s="3" t="n"/>
      <c r="L146" s="2" t="n"/>
      <c r="M146" s="2" t="n"/>
      <c r="N146" s="3">
        <f>IF(K146&lt;&gt;"",K146,J146)</f>
        <v/>
      </c>
      <c r="O146" s="2" t="n"/>
      <c r="P146" s="3" t="n"/>
      <c r="Q146" s="2" t="n"/>
      <c r="R146" s="2" t="n"/>
      <c r="S146" s="2" t="n"/>
      <c r="T146" s="3" t="n"/>
      <c r="U146" s="2">
        <f>IF(A146="","",IF(P146&lt;&gt;"",P146-J146,TODAY()-J146))</f>
        <v/>
      </c>
      <c r="V146" s="2">
        <f>IF(A146="","",IF(OR(O146="Closed",N146=""),0,MAX(0,TODAY()-N146)))</f>
        <v/>
      </c>
      <c r="W146" s="2">
        <f>IF(A146="","",IF(U146&lt;=30,"0–30 Days",IF(U146&lt;=60,"31–60 Days",IF(U146&lt;=90,"61–90 Days","90+ Days"))))</f>
        <v/>
      </c>
      <c r="X146" s="2" t="n"/>
    </row>
    <row r="147">
      <c r="A147" s="2" t="n"/>
      <c r="B147" s="2" t="n"/>
      <c r="C147" s="2" t="n"/>
      <c r="D147" s="2" t="n"/>
      <c r="E147" s="2" t="n"/>
      <c r="F147" s="2" t="n"/>
      <c r="G147" s="2" t="n"/>
      <c r="H147" s="2" t="n"/>
      <c r="I147" s="2" t="n"/>
      <c r="J147" s="3" t="n"/>
      <c r="K147" s="3" t="n"/>
      <c r="L147" s="2" t="n"/>
      <c r="M147" s="2" t="n"/>
      <c r="N147" s="3">
        <f>IF(K147&lt;&gt;"",K147,J147)</f>
        <v/>
      </c>
      <c r="O147" s="2" t="n"/>
      <c r="P147" s="3" t="n"/>
      <c r="Q147" s="2" t="n"/>
      <c r="R147" s="2" t="n"/>
      <c r="S147" s="2" t="n"/>
      <c r="T147" s="3" t="n"/>
      <c r="U147" s="2">
        <f>IF(A147="","",IF(P147&lt;&gt;"",P147-J147,TODAY()-J147))</f>
        <v/>
      </c>
      <c r="V147" s="2">
        <f>IF(A147="","",IF(OR(O147="Closed",N147=""),0,MAX(0,TODAY()-N147)))</f>
        <v/>
      </c>
      <c r="W147" s="2">
        <f>IF(A147="","",IF(U147&lt;=30,"0–30 Days",IF(U147&lt;=60,"31–60 Days",IF(U147&lt;=90,"61–90 Days","90+ Days"))))</f>
        <v/>
      </c>
      <c r="X147" s="2" t="n"/>
    </row>
    <row r="148">
      <c r="A148" s="2" t="n"/>
      <c r="B148" s="2" t="n"/>
      <c r="C148" s="2" t="n"/>
      <c r="D148" s="2" t="n"/>
      <c r="E148" s="2" t="n"/>
      <c r="F148" s="2" t="n"/>
      <c r="G148" s="2" t="n"/>
      <c r="H148" s="2" t="n"/>
      <c r="I148" s="2" t="n"/>
      <c r="J148" s="3" t="n"/>
      <c r="K148" s="3" t="n"/>
      <c r="L148" s="2" t="n"/>
      <c r="M148" s="2" t="n"/>
      <c r="N148" s="3">
        <f>IF(K148&lt;&gt;"",K148,J148)</f>
        <v/>
      </c>
      <c r="O148" s="2" t="n"/>
      <c r="P148" s="3" t="n"/>
      <c r="Q148" s="2" t="n"/>
      <c r="R148" s="2" t="n"/>
      <c r="S148" s="2" t="n"/>
      <c r="T148" s="3" t="n"/>
      <c r="U148" s="2">
        <f>IF(A148="","",IF(P148&lt;&gt;"",P148-J148,TODAY()-J148))</f>
        <v/>
      </c>
      <c r="V148" s="2">
        <f>IF(A148="","",IF(OR(O148="Closed",N148=""),0,MAX(0,TODAY()-N148)))</f>
        <v/>
      </c>
      <c r="W148" s="2">
        <f>IF(A148="","",IF(U148&lt;=30,"0–30 Days",IF(U148&lt;=60,"31–60 Days",IF(U148&lt;=90,"61–90 Days","90+ Days"))))</f>
        <v/>
      </c>
      <c r="X148" s="2" t="n"/>
    </row>
    <row r="149">
      <c r="A149" s="2" t="n"/>
      <c r="B149" s="2" t="n"/>
      <c r="C149" s="2" t="n"/>
      <c r="D149" s="2" t="n"/>
      <c r="E149" s="2" t="n"/>
      <c r="F149" s="2" t="n"/>
      <c r="G149" s="2" t="n"/>
      <c r="H149" s="2" t="n"/>
      <c r="I149" s="2" t="n"/>
      <c r="J149" s="3" t="n"/>
      <c r="K149" s="3" t="n"/>
      <c r="L149" s="2" t="n"/>
      <c r="M149" s="2" t="n"/>
      <c r="N149" s="3">
        <f>IF(K149&lt;&gt;"",K149,J149)</f>
        <v/>
      </c>
      <c r="O149" s="2" t="n"/>
      <c r="P149" s="3" t="n"/>
      <c r="Q149" s="2" t="n"/>
      <c r="R149" s="2" t="n"/>
      <c r="S149" s="2" t="n"/>
      <c r="T149" s="3" t="n"/>
      <c r="U149" s="2">
        <f>IF(A149="","",IF(P149&lt;&gt;"",P149-J149,TODAY()-J149))</f>
        <v/>
      </c>
      <c r="V149" s="2">
        <f>IF(A149="","",IF(OR(O149="Closed",N149=""),0,MAX(0,TODAY()-N149)))</f>
        <v/>
      </c>
      <c r="W149" s="2">
        <f>IF(A149="","",IF(U149&lt;=30,"0–30 Days",IF(U149&lt;=60,"31–60 Days",IF(U149&lt;=90,"61–90 Days","90+ Days"))))</f>
        <v/>
      </c>
      <c r="X149" s="2" t="n"/>
    </row>
    <row r="150">
      <c r="A150" s="2" t="n"/>
      <c r="B150" s="2" t="n"/>
      <c r="C150" s="2" t="n"/>
      <c r="D150" s="2" t="n"/>
      <c r="E150" s="2" t="n"/>
      <c r="F150" s="2" t="n"/>
      <c r="G150" s="2" t="n"/>
      <c r="H150" s="2" t="n"/>
      <c r="I150" s="2" t="n"/>
      <c r="J150" s="3" t="n"/>
      <c r="K150" s="3" t="n"/>
      <c r="L150" s="2" t="n"/>
      <c r="M150" s="2" t="n"/>
      <c r="N150" s="3">
        <f>IF(K150&lt;&gt;"",K150,J150)</f>
        <v/>
      </c>
      <c r="O150" s="2" t="n"/>
      <c r="P150" s="3" t="n"/>
      <c r="Q150" s="2" t="n"/>
      <c r="R150" s="2" t="n"/>
      <c r="S150" s="2" t="n"/>
      <c r="T150" s="3" t="n"/>
      <c r="U150" s="2">
        <f>IF(A150="","",IF(P150&lt;&gt;"",P150-J150,TODAY()-J150))</f>
        <v/>
      </c>
      <c r="V150" s="2">
        <f>IF(A150="","",IF(OR(O150="Closed",N150=""),0,MAX(0,TODAY()-N150)))</f>
        <v/>
      </c>
      <c r="W150" s="2">
        <f>IF(A150="","",IF(U150&lt;=30,"0–30 Days",IF(U150&lt;=60,"31–60 Days",IF(U150&lt;=90,"61–90 Days","90+ Days"))))</f>
        <v/>
      </c>
      <c r="X150" s="2" t="n"/>
    </row>
    <row r="151">
      <c r="A151" s="2" t="n"/>
      <c r="B151" s="2" t="n"/>
      <c r="C151" s="2" t="n"/>
      <c r="D151" s="2" t="n"/>
      <c r="E151" s="2" t="n"/>
      <c r="F151" s="2" t="n"/>
      <c r="G151" s="2" t="n"/>
      <c r="H151" s="2" t="n"/>
      <c r="I151" s="2" t="n"/>
      <c r="J151" s="3" t="n"/>
      <c r="K151" s="3" t="n"/>
      <c r="L151" s="2" t="n"/>
      <c r="M151" s="2" t="n"/>
      <c r="N151" s="3">
        <f>IF(K151&lt;&gt;"",K151,J151)</f>
        <v/>
      </c>
      <c r="O151" s="2" t="n"/>
      <c r="P151" s="3" t="n"/>
      <c r="Q151" s="2" t="n"/>
      <c r="R151" s="2" t="n"/>
      <c r="S151" s="2" t="n"/>
      <c r="T151" s="3" t="n"/>
      <c r="U151" s="2">
        <f>IF(A151="","",IF(P151&lt;&gt;"",P151-J151,TODAY()-J151))</f>
        <v/>
      </c>
      <c r="V151" s="2">
        <f>IF(A151="","",IF(OR(O151="Closed",N151=""),0,MAX(0,TODAY()-N151)))</f>
        <v/>
      </c>
      <c r="W151" s="2">
        <f>IF(A151="","",IF(U151&lt;=30,"0–30 Days",IF(U151&lt;=60,"31–60 Days",IF(U151&lt;=90,"61–90 Days","90+ Days"))))</f>
        <v/>
      </c>
      <c r="X151" s="2" t="n"/>
    </row>
    <row r="152">
      <c r="A152" s="2" t="n"/>
      <c r="B152" s="2" t="n"/>
      <c r="C152" s="2" t="n"/>
      <c r="D152" s="2" t="n"/>
      <c r="E152" s="2" t="n"/>
      <c r="F152" s="2" t="n"/>
      <c r="G152" s="2" t="n"/>
      <c r="H152" s="2" t="n"/>
      <c r="I152" s="2" t="n"/>
      <c r="J152" s="3" t="n"/>
      <c r="K152" s="3" t="n"/>
      <c r="L152" s="2" t="n"/>
      <c r="M152" s="2" t="n"/>
      <c r="N152" s="3">
        <f>IF(K152&lt;&gt;"",K152,J152)</f>
        <v/>
      </c>
      <c r="O152" s="2" t="n"/>
      <c r="P152" s="3" t="n"/>
      <c r="Q152" s="2" t="n"/>
      <c r="R152" s="2" t="n"/>
      <c r="S152" s="2" t="n"/>
      <c r="T152" s="3" t="n"/>
      <c r="U152" s="2">
        <f>IF(A152="","",IF(P152&lt;&gt;"",P152-J152,TODAY()-J152))</f>
        <v/>
      </c>
      <c r="V152" s="2">
        <f>IF(A152="","",IF(OR(O152="Closed",N152=""),0,MAX(0,TODAY()-N152)))</f>
        <v/>
      </c>
      <c r="W152" s="2">
        <f>IF(A152="","",IF(U152&lt;=30,"0–30 Days",IF(U152&lt;=60,"31–60 Days",IF(U152&lt;=90,"61–90 Days","90+ Days"))))</f>
        <v/>
      </c>
      <c r="X152" s="2" t="n"/>
    </row>
    <row r="153">
      <c r="A153" s="2" t="n"/>
      <c r="B153" s="2" t="n"/>
      <c r="C153" s="2" t="n"/>
      <c r="D153" s="2" t="n"/>
      <c r="E153" s="2" t="n"/>
      <c r="F153" s="2" t="n"/>
      <c r="G153" s="2" t="n"/>
      <c r="H153" s="2" t="n"/>
      <c r="I153" s="2" t="n"/>
      <c r="J153" s="3" t="n"/>
      <c r="K153" s="3" t="n"/>
      <c r="L153" s="2" t="n"/>
      <c r="M153" s="2" t="n"/>
      <c r="N153" s="3">
        <f>IF(K153&lt;&gt;"",K153,J153)</f>
        <v/>
      </c>
      <c r="O153" s="2" t="n"/>
      <c r="P153" s="3" t="n"/>
      <c r="Q153" s="2" t="n"/>
      <c r="R153" s="2" t="n"/>
      <c r="S153" s="2" t="n"/>
      <c r="T153" s="3" t="n"/>
      <c r="U153" s="2">
        <f>IF(A153="","",IF(P153&lt;&gt;"",P153-J153,TODAY()-J153))</f>
        <v/>
      </c>
      <c r="V153" s="2">
        <f>IF(A153="","",IF(OR(O153="Closed",N153=""),0,MAX(0,TODAY()-N153)))</f>
        <v/>
      </c>
      <c r="W153" s="2">
        <f>IF(A153="","",IF(U153&lt;=30,"0–30 Days",IF(U153&lt;=60,"31–60 Days",IF(U153&lt;=90,"61–90 Days","90+ Days"))))</f>
        <v/>
      </c>
      <c r="X153" s="2" t="n"/>
    </row>
    <row r="154">
      <c r="A154" s="2" t="n"/>
      <c r="B154" s="2" t="n"/>
      <c r="C154" s="2" t="n"/>
      <c r="D154" s="2" t="n"/>
      <c r="E154" s="2" t="n"/>
      <c r="F154" s="2" t="n"/>
      <c r="G154" s="2" t="n"/>
      <c r="H154" s="2" t="n"/>
      <c r="I154" s="2" t="n"/>
      <c r="J154" s="3" t="n"/>
      <c r="K154" s="3" t="n"/>
      <c r="L154" s="2" t="n"/>
      <c r="M154" s="2" t="n"/>
      <c r="N154" s="3">
        <f>IF(K154&lt;&gt;"",K154,J154)</f>
        <v/>
      </c>
      <c r="O154" s="2" t="n"/>
      <c r="P154" s="3" t="n"/>
      <c r="Q154" s="2" t="n"/>
      <c r="R154" s="2" t="n"/>
      <c r="S154" s="2" t="n"/>
      <c r="T154" s="3" t="n"/>
      <c r="U154" s="2">
        <f>IF(A154="","",IF(P154&lt;&gt;"",P154-J154,TODAY()-J154))</f>
        <v/>
      </c>
      <c r="V154" s="2">
        <f>IF(A154="","",IF(OR(O154="Closed",N154=""),0,MAX(0,TODAY()-N154)))</f>
        <v/>
      </c>
      <c r="W154" s="2">
        <f>IF(A154="","",IF(U154&lt;=30,"0–30 Days",IF(U154&lt;=60,"31–60 Days",IF(U154&lt;=90,"61–90 Days","90+ Days"))))</f>
        <v/>
      </c>
      <c r="X154" s="2" t="n"/>
    </row>
    <row r="155">
      <c r="A155" s="2" t="n"/>
      <c r="B155" s="2" t="n"/>
      <c r="C155" s="2" t="n"/>
      <c r="D155" s="2" t="n"/>
      <c r="E155" s="2" t="n"/>
      <c r="F155" s="2" t="n"/>
      <c r="G155" s="2" t="n"/>
      <c r="H155" s="2" t="n"/>
      <c r="I155" s="2" t="n"/>
      <c r="J155" s="3" t="n"/>
      <c r="K155" s="3" t="n"/>
      <c r="L155" s="2" t="n"/>
      <c r="M155" s="2" t="n"/>
      <c r="N155" s="3">
        <f>IF(K155&lt;&gt;"",K155,J155)</f>
        <v/>
      </c>
      <c r="O155" s="2" t="n"/>
      <c r="P155" s="3" t="n"/>
      <c r="Q155" s="2" t="n"/>
      <c r="R155" s="2" t="n"/>
      <c r="S155" s="2" t="n"/>
      <c r="T155" s="3" t="n"/>
      <c r="U155" s="2">
        <f>IF(A155="","",IF(P155&lt;&gt;"",P155-J155,TODAY()-J155))</f>
        <v/>
      </c>
      <c r="V155" s="2">
        <f>IF(A155="","",IF(OR(O155="Closed",N155=""),0,MAX(0,TODAY()-N155)))</f>
        <v/>
      </c>
      <c r="W155" s="2">
        <f>IF(A155="","",IF(U155&lt;=30,"0–30 Days",IF(U155&lt;=60,"31–60 Days",IF(U155&lt;=90,"61–90 Days","90+ Days"))))</f>
        <v/>
      </c>
      <c r="X155" s="2" t="n"/>
    </row>
    <row r="156">
      <c r="A156" s="2" t="n"/>
      <c r="B156" s="2" t="n"/>
      <c r="C156" s="2" t="n"/>
      <c r="D156" s="2" t="n"/>
      <c r="E156" s="2" t="n"/>
      <c r="F156" s="2" t="n"/>
      <c r="G156" s="2" t="n"/>
      <c r="H156" s="2" t="n"/>
      <c r="I156" s="2" t="n"/>
      <c r="J156" s="3" t="n"/>
      <c r="K156" s="3" t="n"/>
      <c r="L156" s="2" t="n"/>
      <c r="M156" s="2" t="n"/>
      <c r="N156" s="3">
        <f>IF(K156&lt;&gt;"",K156,J156)</f>
        <v/>
      </c>
      <c r="O156" s="2" t="n"/>
      <c r="P156" s="3" t="n"/>
      <c r="Q156" s="2" t="n"/>
      <c r="R156" s="2" t="n"/>
      <c r="S156" s="2" t="n"/>
      <c r="T156" s="3" t="n"/>
      <c r="U156" s="2">
        <f>IF(A156="","",IF(P156&lt;&gt;"",P156-J156,TODAY()-J156))</f>
        <v/>
      </c>
      <c r="V156" s="2">
        <f>IF(A156="","",IF(OR(O156="Closed",N156=""),0,MAX(0,TODAY()-N156)))</f>
        <v/>
      </c>
      <c r="W156" s="2">
        <f>IF(A156="","",IF(U156&lt;=30,"0–30 Days",IF(U156&lt;=60,"31–60 Days",IF(U156&lt;=90,"61–90 Days","90+ Days"))))</f>
        <v/>
      </c>
      <c r="X156" s="2" t="n"/>
    </row>
    <row r="157">
      <c r="A157" s="2" t="n"/>
      <c r="B157" s="2" t="n"/>
      <c r="C157" s="2" t="n"/>
      <c r="D157" s="2" t="n"/>
      <c r="E157" s="2" t="n"/>
      <c r="F157" s="2" t="n"/>
      <c r="G157" s="2" t="n"/>
      <c r="H157" s="2" t="n"/>
      <c r="I157" s="2" t="n"/>
      <c r="J157" s="3" t="n"/>
      <c r="K157" s="3" t="n"/>
      <c r="L157" s="2" t="n"/>
      <c r="M157" s="2" t="n"/>
      <c r="N157" s="3">
        <f>IF(K157&lt;&gt;"",K157,J157)</f>
        <v/>
      </c>
      <c r="O157" s="2" t="n"/>
      <c r="P157" s="3" t="n"/>
      <c r="Q157" s="2" t="n"/>
      <c r="R157" s="2" t="n"/>
      <c r="S157" s="2" t="n"/>
      <c r="T157" s="3" t="n"/>
      <c r="U157" s="2">
        <f>IF(A157="","",IF(P157&lt;&gt;"",P157-J157,TODAY()-J157))</f>
        <v/>
      </c>
      <c r="V157" s="2">
        <f>IF(A157="","",IF(OR(O157="Closed",N157=""),0,MAX(0,TODAY()-N157)))</f>
        <v/>
      </c>
      <c r="W157" s="2">
        <f>IF(A157="","",IF(U157&lt;=30,"0–30 Days",IF(U157&lt;=60,"31–60 Days",IF(U157&lt;=90,"61–90 Days","90+ Days"))))</f>
        <v/>
      </c>
      <c r="X157" s="2" t="n"/>
    </row>
    <row r="158">
      <c r="A158" s="2" t="n"/>
      <c r="B158" s="2" t="n"/>
      <c r="C158" s="2" t="n"/>
      <c r="D158" s="2" t="n"/>
      <c r="E158" s="2" t="n"/>
      <c r="F158" s="2" t="n"/>
      <c r="G158" s="2" t="n"/>
      <c r="H158" s="2" t="n"/>
      <c r="I158" s="2" t="n"/>
      <c r="J158" s="3" t="n"/>
      <c r="K158" s="3" t="n"/>
      <c r="L158" s="2" t="n"/>
      <c r="M158" s="2" t="n"/>
      <c r="N158" s="3">
        <f>IF(K158&lt;&gt;"",K158,J158)</f>
        <v/>
      </c>
      <c r="O158" s="2" t="n"/>
      <c r="P158" s="3" t="n"/>
      <c r="Q158" s="2" t="n"/>
      <c r="R158" s="2" t="n"/>
      <c r="S158" s="2" t="n"/>
      <c r="T158" s="3" t="n"/>
      <c r="U158" s="2">
        <f>IF(A158="","",IF(P158&lt;&gt;"",P158-J158,TODAY()-J158))</f>
        <v/>
      </c>
      <c r="V158" s="2">
        <f>IF(A158="","",IF(OR(O158="Closed",N158=""),0,MAX(0,TODAY()-N158)))</f>
        <v/>
      </c>
      <c r="W158" s="2">
        <f>IF(A158="","",IF(U158&lt;=30,"0–30 Days",IF(U158&lt;=60,"31–60 Days",IF(U158&lt;=90,"61–90 Days","90+ Days"))))</f>
        <v/>
      </c>
      <c r="X158" s="2" t="n"/>
    </row>
    <row r="159">
      <c r="A159" s="2" t="n"/>
      <c r="B159" s="2" t="n"/>
      <c r="C159" s="2" t="n"/>
      <c r="D159" s="2" t="n"/>
      <c r="E159" s="2" t="n"/>
      <c r="F159" s="2" t="n"/>
      <c r="G159" s="2" t="n"/>
      <c r="H159" s="2" t="n"/>
      <c r="I159" s="2" t="n"/>
      <c r="J159" s="3" t="n"/>
      <c r="K159" s="3" t="n"/>
      <c r="L159" s="2" t="n"/>
      <c r="M159" s="2" t="n"/>
      <c r="N159" s="3">
        <f>IF(K159&lt;&gt;"",K159,J159)</f>
        <v/>
      </c>
      <c r="O159" s="2" t="n"/>
      <c r="P159" s="3" t="n"/>
      <c r="Q159" s="2" t="n"/>
      <c r="R159" s="2" t="n"/>
      <c r="S159" s="2" t="n"/>
      <c r="T159" s="3" t="n"/>
      <c r="U159" s="2">
        <f>IF(A159="","",IF(P159&lt;&gt;"",P159-J159,TODAY()-J159))</f>
        <v/>
      </c>
      <c r="V159" s="2">
        <f>IF(A159="","",IF(OR(O159="Closed",N159=""),0,MAX(0,TODAY()-N159)))</f>
        <v/>
      </c>
      <c r="W159" s="2">
        <f>IF(A159="","",IF(U159&lt;=30,"0–30 Days",IF(U159&lt;=60,"31–60 Days",IF(U159&lt;=90,"61–90 Days","90+ Days"))))</f>
        <v/>
      </c>
      <c r="X159" s="2" t="n"/>
    </row>
    <row r="160">
      <c r="A160" s="2" t="n"/>
      <c r="B160" s="2" t="n"/>
      <c r="C160" s="2" t="n"/>
      <c r="D160" s="2" t="n"/>
      <c r="E160" s="2" t="n"/>
      <c r="F160" s="2" t="n"/>
      <c r="G160" s="2" t="n"/>
      <c r="H160" s="2" t="n"/>
      <c r="I160" s="2" t="n"/>
      <c r="J160" s="3" t="n"/>
      <c r="K160" s="3" t="n"/>
      <c r="L160" s="2" t="n"/>
      <c r="M160" s="2" t="n"/>
      <c r="N160" s="3">
        <f>IF(K160&lt;&gt;"",K160,J160)</f>
        <v/>
      </c>
      <c r="O160" s="2" t="n"/>
      <c r="P160" s="3" t="n"/>
      <c r="Q160" s="2" t="n"/>
      <c r="R160" s="2" t="n"/>
      <c r="S160" s="2" t="n"/>
      <c r="T160" s="3" t="n"/>
      <c r="U160" s="2">
        <f>IF(A160="","",IF(P160&lt;&gt;"",P160-J160,TODAY()-J160))</f>
        <v/>
      </c>
      <c r="V160" s="2">
        <f>IF(A160="","",IF(OR(O160="Closed",N160=""),0,MAX(0,TODAY()-N160)))</f>
        <v/>
      </c>
      <c r="W160" s="2">
        <f>IF(A160="","",IF(U160&lt;=30,"0–30 Days",IF(U160&lt;=60,"31–60 Days",IF(U160&lt;=90,"61–90 Days","90+ Days"))))</f>
        <v/>
      </c>
      <c r="X160" s="2" t="n"/>
    </row>
    <row r="161">
      <c r="A161" s="2" t="n"/>
      <c r="B161" s="2" t="n"/>
      <c r="C161" s="2" t="n"/>
      <c r="D161" s="2" t="n"/>
      <c r="E161" s="2" t="n"/>
      <c r="F161" s="2" t="n"/>
      <c r="G161" s="2" t="n"/>
      <c r="H161" s="2" t="n"/>
      <c r="I161" s="2" t="n"/>
      <c r="J161" s="3" t="n"/>
      <c r="K161" s="3" t="n"/>
      <c r="L161" s="2" t="n"/>
      <c r="M161" s="2" t="n"/>
      <c r="N161" s="3">
        <f>IF(K161&lt;&gt;"",K161,J161)</f>
        <v/>
      </c>
      <c r="O161" s="2" t="n"/>
      <c r="P161" s="3" t="n"/>
      <c r="Q161" s="2" t="n"/>
      <c r="R161" s="2" t="n"/>
      <c r="S161" s="2" t="n"/>
      <c r="T161" s="3" t="n"/>
      <c r="U161" s="2">
        <f>IF(A161="","",IF(P161&lt;&gt;"",P161-J161,TODAY()-J161))</f>
        <v/>
      </c>
      <c r="V161" s="2">
        <f>IF(A161="","",IF(OR(O161="Closed",N161=""),0,MAX(0,TODAY()-N161)))</f>
        <v/>
      </c>
      <c r="W161" s="2">
        <f>IF(A161="","",IF(U161&lt;=30,"0–30 Days",IF(U161&lt;=60,"31–60 Days",IF(U161&lt;=90,"61–90 Days","90+ Days"))))</f>
        <v/>
      </c>
      <c r="X161" s="2" t="n"/>
    </row>
    <row r="162">
      <c r="A162" s="2" t="n"/>
      <c r="B162" s="2" t="n"/>
      <c r="C162" s="2" t="n"/>
      <c r="D162" s="2" t="n"/>
      <c r="E162" s="2" t="n"/>
      <c r="F162" s="2" t="n"/>
      <c r="G162" s="2" t="n"/>
      <c r="H162" s="2" t="n"/>
      <c r="I162" s="2" t="n"/>
      <c r="J162" s="3" t="n"/>
      <c r="K162" s="3" t="n"/>
      <c r="L162" s="2" t="n"/>
      <c r="M162" s="2" t="n"/>
      <c r="N162" s="3">
        <f>IF(K162&lt;&gt;"",K162,J162)</f>
        <v/>
      </c>
      <c r="O162" s="2" t="n"/>
      <c r="P162" s="3" t="n"/>
      <c r="Q162" s="2" t="n"/>
      <c r="R162" s="2" t="n"/>
      <c r="S162" s="2" t="n"/>
      <c r="T162" s="3" t="n"/>
      <c r="U162" s="2">
        <f>IF(A162="","",IF(P162&lt;&gt;"",P162-J162,TODAY()-J162))</f>
        <v/>
      </c>
      <c r="V162" s="2">
        <f>IF(A162="","",IF(OR(O162="Closed",N162=""),0,MAX(0,TODAY()-N162)))</f>
        <v/>
      </c>
      <c r="W162" s="2">
        <f>IF(A162="","",IF(U162&lt;=30,"0–30 Days",IF(U162&lt;=60,"31–60 Days",IF(U162&lt;=90,"61–90 Days","90+ Days"))))</f>
        <v/>
      </c>
      <c r="X162" s="2" t="n"/>
    </row>
    <row r="163">
      <c r="A163" s="2" t="n"/>
      <c r="B163" s="2" t="n"/>
      <c r="C163" s="2" t="n"/>
      <c r="D163" s="2" t="n"/>
      <c r="E163" s="2" t="n"/>
      <c r="F163" s="2" t="n"/>
      <c r="G163" s="2" t="n"/>
      <c r="H163" s="2" t="n"/>
      <c r="I163" s="2" t="n"/>
      <c r="J163" s="3" t="n"/>
      <c r="K163" s="3" t="n"/>
      <c r="L163" s="2" t="n"/>
      <c r="M163" s="2" t="n"/>
      <c r="N163" s="3">
        <f>IF(K163&lt;&gt;"",K163,J163)</f>
        <v/>
      </c>
      <c r="O163" s="2" t="n"/>
      <c r="P163" s="3" t="n"/>
      <c r="Q163" s="2" t="n"/>
      <c r="R163" s="2" t="n"/>
      <c r="S163" s="2" t="n"/>
      <c r="T163" s="3" t="n"/>
      <c r="U163" s="2">
        <f>IF(A163="","",IF(P163&lt;&gt;"",P163-J163,TODAY()-J163))</f>
        <v/>
      </c>
      <c r="V163" s="2">
        <f>IF(A163="","",IF(OR(O163="Closed",N163=""),0,MAX(0,TODAY()-N163)))</f>
        <v/>
      </c>
      <c r="W163" s="2">
        <f>IF(A163="","",IF(U163&lt;=30,"0–30 Days",IF(U163&lt;=60,"31–60 Days",IF(U163&lt;=90,"61–90 Days","90+ Days"))))</f>
        <v/>
      </c>
      <c r="X163" s="2" t="n"/>
    </row>
    <row r="164">
      <c r="A164" s="2" t="n"/>
      <c r="B164" s="2" t="n"/>
      <c r="C164" s="2" t="n"/>
      <c r="D164" s="2" t="n"/>
      <c r="E164" s="2" t="n"/>
      <c r="F164" s="2" t="n"/>
      <c r="G164" s="2" t="n"/>
      <c r="H164" s="2" t="n"/>
      <c r="I164" s="2" t="n"/>
      <c r="J164" s="3" t="n"/>
      <c r="K164" s="3" t="n"/>
      <c r="L164" s="2" t="n"/>
      <c r="M164" s="2" t="n"/>
      <c r="N164" s="3">
        <f>IF(K164&lt;&gt;"",K164,J164)</f>
        <v/>
      </c>
      <c r="O164" s="2" t="n"/>
      <c r="P164" s="3" t="n"/>
      <c r="Q164" s="2" t="n"/>
      <c r="R164" s="2" t="n"/>
      <c r="S164" s="2" t="n"/>
      <c r="T164" s="3" t="n"/>
      <c r="U164" s="2">
        <f>IF(A164="","",IF(P164&lt;&gt;"",P164-J164,TODAY()-J164))</f>
        <v/>
      </c>
      <c r="V164" s="2">
        <f>IF(A164="","",IF(OR(O164="Closed",N164=""),0,MAX(0,TODAY()-N164)))</f>
        <v/>
      </c>
      <c r="W164" s="2">
        <f>IF(A164="","",IF(U164&lt;=30,"0–30 Days",IF(U164&lt;=60,"31–60 Days",IF(U164&lt;=90,"61–90 Days","90+ Days"))))</f>
        <v/>
      </c>
      <c r="X164" s="2" t="n"/>
    </row>
    <row r="165">
      <c r="A165" s="2" t="n"/>
      <c r="B165" s="2" t="n"/>
      <c r="C165" s="2" t="n"/>
      <c r="D165" s="2" t="n"/>
      <c r="E165" s="2" t="n"/>
      <c r="F165" s="2" t="n"/>
      <c r="G165" s="2" t="n"/>
      <c r="H165" s="2" t="n"/>
      <c r="I165" s="2" t="n"/>
      <c r="J165" s="3" t="n"/>
      <c r="K165" s="3" t="n"/>
      <c r="L165" s="2" t="n"/>
      <c r="M165" s="2" t="n"/>
      <c r="N165" s="3">
        <f>IF(K165&lt;&gt;"",K165,J165)</f>
        <v/>
      </c>
      <c r="O165" s="2" t="n"/>
      <c r="P165" s="3" t="n"/>
      <c r="Q165" s="2" t="n"/>
      <c r="R165" s="2" t="n"/>
      <c r="S165" s="2" t="n"/>
      <c r="T165" s="3" t="n"/>
      <c r="U165" s="2">
        <f>IF(A165="","",IF(P165&lt;&gt;"",P165-J165,TODAY()-J165))</f>
        <v/>
      </c>
      <c r="V165" s="2">
        <f>IF(A165="","",IF(OR(O165="Closed",N165=""),0,MAX(0,TODAY()-N165)))</f>
        <v/>
      </c>
      <c r="W165" s="2">
        <f>IF(A165="","",IF(U165&lt;=30,"0–30 Days",IF(U165&lt;=60,"31–60 Days",IF(U165&lt;=90,"61–90 Days","90+ Days"))))</f>
        <v/>
      </c>
      <c r="X165" s="2" t="n"/>
    </row>
    <row r="166">
      <c r="A166" s="2" t="n"/>
      <c r="B166" s="2" t="n"/>
      <c r="C166" s="2" t="n"/>
      <c r="D166" s="2" t="n"/>
      <c r="E166" s="2" t="n"/>
      <c r="F166" s="2" t="n"/>
      <c r="G166" s="2" t="n"/>
      <c r="H166" s="2" t="n"/>
      <c r="I166" s="2" t="n"/>
      <c r="J166" s="3" t="n"/>
      <c r="K166" s="3" t="n"/>
      <c r="L166" s="2" t="n"/>
      <c r="M166" s="2" t="n"/>
      <c r="N166" s="3">
        <f>IF(K166&lt;&gt;"",K166,J166)</f>
        <v/>
      </c>
      <c r="O166" s="2" t="n"/>
      <c r="P166" s="3" t="n"/>
      <c r="Q166" s="2" t="n"/>
      <c r="R166" s="2" t="n"/>
      <c r="S166" s="2" t="n"/>
      <c r="T166" s="3" t="n"/>
      <c r="U166" s="2">
        <f>IF(A166="","",IF(P166&lt;&gt;"",P166-J166,TODAY()-J166))</f>
        <v/>
      </c>
      <c r="V166" s="2">
        <f>IF(A166="","",IF(OR(O166="Closed",N166=""),0,MAX(0,TODAY()-N166)))</f>
        <v/>
      </c>
      <c r="W166" s="2">
        <f>IF(A166="","",IF(U166&lt;=30,"0–30 Days",IF(U166&lt;=60,"31–60 Days",IF(U166&lt;=90,"61–90 Days","90+ Days"))))</f>
        <v/>
      </c>
      <c r="X166" s="2" t="n"/>
    </row>
    <row r="167">
      <c r="A167" s="2" t="n"/>
      <c r="B167" s="2" t="n"/>
      <c r="C167" s="2" t="n"/>
      <c r="D167" s="2" t="n"/>
      <c r="E167" s="2" t="n"/>
      <c r="F167" s="2" t="n"/>
      <c r="G167" s="2" t="n"/>
      <c r="H167" s="2" t="n"/>
      <c r="I167" s="2" t="n"/>
      <c r="J167" s="3" t="n"/>
      <c r="K167" s="3" t="n"/>
      <c r="L167" s="2" t="n"/>
      <c r="M167" s="2" t="n"/>
      <c r="N167" s="3">
        <f>IF(K167&lt;&gt;"",K167,J167)</f>
        <v/>
      </c>
      <c r="O167" s="2" t="n"/>
      <c r="P167" s="3" t="n"/>
      <c r="Q167" s="2" t="n"/>
      <c r="R167" s="2" t="n"/>
      <c r="S167" s="2" t="n"/>
      <c r="T167" s="3" t="n"/>
      <c r="U167" s="2">
        <f>IF(A167="","",IF(P167&lt;&gt;"",P167-J167,TODAY()-J167))</f>
        <v/>
      </c>
      <c r="V167" s="2">
        <f>IF(A167="","",IF(OR(O167="Closed",N167=""),0,MAX(0,TODAY()-N167)))</f>
        <v/>
      </c>
      <c r="W167" s="2">
        <f>IF(A167="","",IF(U167&lt;=30,"0–30 Days",IF(U167&lt;=60,"31–60 Days",IF(U167&lt;=90,"61–90 Days","90+ Days"))))</f>
        <v/>
      </c>
      <c r="X167" s="2" t="n"/>
    </row>
    <row r="168">
      <c r="A168" s="2" t="n"/>
      <c r="B168" s="2" t="n"/>
      <c r="C168" s="2" t="n"/>
      <c r="D168" s="2" t="n"/>
      <c r="E168" s="2" t="n"/>
      <c r="F168" s="2" t="n"/>
      <c r="G168" s="2" t="n"/>
      <c r="H168" s="2" t="n"/>
      <c r="I168" s="2" t="n"/>
      <c r="J168" s="3" t="n"/>
      <c r="K168" s="3" t="n"/>
      <c r="L168" s="2" t="n"/>
      <c r="M168" s="2" t="n"/>
      <c r="N168" s="3">
        <f>IF(K168&lt;&gt;"",K168,J168)</f>
        <v/>
      </c>
      <c r="O168" s="2" t="n"/>
      <c r="P168" s="3" t="n"/>
      <c r="Q168" s="2" t="n"/>
      <c r="R168" s="2" t="n"/>
      <c r="S168" s="2" t="n"/>
      <c r="T168" s="3" t="n"/>
      <c r="U168" s="2">
        <f>IF(A168="","",IF(P168&lt;&gt;"",P168-J168,TODAY()-J168))</f>
        <v/>
      </c>
      <c r="V168" s="2">
        <f>IF(A168="","",IF(OR(O168="Closed",N168=""),0,MAX(0,TODAY()-N168)))</f>
        <v/>
      </c>
      <c r="W168" s="2">
        <f>IF(A168="","",IF(U168&lt;=30,"0–30 Days",IF(U168&lt;=60,"31–60 Days",IF(U168&lt;=90,"61–90 Days","90+ Days"))))</f>
        <v/>
      </c>
      <c r="X168" s="2" t="n"/>
    </row>
    <row r="169">
      <c r="A169" s="2" t="n"/>
      <c r="B169" s="2" t="n"/>
      <c r="C169" s="2" t="n"/>
      <c r="D169" s="2" t="n"/>
      <c r="E169" s="2" t="n"/>
      <c r="F169" s="2" t="n"/>
      <c r="G169" s="2" t="n"/>
      <c r="H169" s="2" t="n"/>
      <c r="I169" s="2" t="n"/>
      <c r="J169" s="3" t="n"/>
      <c r="K169" s="3" t="n"/>
      <c r="L169" s="2" t="n"/>
      <c r="M169" s="2" t="n"/>
      <c r="N169" s="3">
        <f>IF(K169&lt;&gt;"",K169,J169)</f>
        <v/>
      </c>
      <c r="O169" s="2" t="n"/>
      <c r="P169" s="3" t="n"/>
      <c r="Q169" s="2" t="n"/>
      <c r="R169" s="2" t="n"/>
      <c r="S169" s="2" t="n"/>
      <c r="T169" s="3" t="n"/>
      <c r="U169" s="2">
        <f>IF(A169="","",IF(P169&lt;&gt;"",P169-J169,TODAY()-J169))</f>
        <v/>
      </c>
      <c r="V169" s="2">
        <f>IF(A169="","",IF(OR(O169="Closed",N169=""),0,MAX(0,TODAY()-N169)))</f>
        <v/>
      </c>
      <c r="W169" s="2">
        <f>IF(A169="","",IF(U169&lt;=30,"0–30 Days",IF(U169&lt;=60,"31–60 Days",IF(U169&lt;=90,"61–90 Days","90+ Days"))))</f>
        <v/>
      </c>
      <c r="X169" s="2" t="n"/>
    </row>
    <row r="170">
      <c r="A170" s="2" t="n"/>
      <c r="B170" s="2" t="n"/>
      <c r="C170" s="2" t="n"/>
      <c r="D170" s="2" t="n"/>
      <c r="E170" s="2" t="n"/>
      <c r="F170" s="2" t="n"/>
      <c r="G170" s="2" t="n"/>
      <c r="H170" s="2" t="n"/>
      <c r="I170" s="2" t="n"/>
      <c r="J170" s="3" t="n"/>
      <c r="K170" s="3" t="n"/>
      <c r="L170" s="2" t="n"/>
      <c r="M170" s="2" t="n"/>
      <c r="N170" s="3">
        <f>IF(K170&lt;&gt;"",K170,J170)</f>
        <v/>
      </c>
      <c r="O170" s="2" t="n"/>
      <c r="P170" s="3" t="n"/>
      <c r="Q170" s="2" t="n"/>
      <c r="R170" s="2" t="n"/>
      <c r="S170" s="2" t="n"/>
      <c r="T170" s="3" t="n"/>
      <c r="U170" s="2">
        <f>IF(A170="","",IF(P170&lt;&gt;"",P170-J170,TODAY()-J170))</f>
        <v/>
      </c>
      <c r="V170" s="2">
        <f>IF(A170="","",IF(OR(O170="Closed",N170=""),0,MAX(0,TODAY()-N170)))</f>
        <v/>
      </c>
      <c r="W170" s="2">
        <f>IF(A170="","",IF(U170&lt;=30,"0–30 Days",IF(U170&lt;=60,"31–60 Days",IF(U170&lt;=90,"61–90 Days","90+ Days"))))</f>
        <v/>
      </c>
      <c r="X170" s="2" t="n"/>
    </row>
    <row r="171">
      <c r="A171" s="2" t="n"/>
      <c r="B171" s="2" t="n"/>
      <c r="C171" s="2" t="n"/>
      <c r="D171" s="2" t="n"/>
      <c r="E171" s="2" t="n"/>
      <c r="F171" s="2" t="n"/>
      <c r="G171" s="2" t="n"/>
      <c r="H171" s="2" t="n"/>
      <c r="I171" s="2" t="n"/>
      <c r="J171" s="3" t="n"/>
      <c r="K171" s="3" t="n"/>
      <c r="L171" s="2" t="n"/>
      <c r="M171" s="2" t="n"/>
      <c r="N171" s="3">
        <f>IF(K171&lt;&gt;"",K171,J171)</f>
        <v/>
      </c>
      <c r="O171" s="2" t="n"/>
      <c r="P171" s="3" t="n"/>
      <c r="Q171" s="2" t="n"/>
      <c r="R171" s="2" t="n"/>
      <c r="S171" s="2" t="n"/>
      <c r="T171" s="3" t="n"/>
      <c r="U171" s="2">
        <f>IF(A171="","",IF(P171&lt;&gt;"",P171-J171,TODAY()-J171))</f>
        <v/>
      </c>
      <c r="V171" s="2">
        <f>IF(A171="","",IF(OR(O171="Closed",N171=""),0,MAX(0,TODAY()-N171)))</f>
        <v/>
      </c>
      <c r="W171" s="2">
        <f>IF(A171="","",IF(U171&lt;=30,"0–30 Days",IF(U171&lt;=60,"31–60 Days",IF(U171&lt;=90,"61–90 Days","90+ Days"))))</f>
        <v/>
      </c>
      <c r="X171" s="2" t="n"/>
    </row>
    <row r="172">
      <c r="A172" s="2" t="n"/>
      <c r="B172" s="2" t="n"/>
      <c r="C172" s="2" t="n"/>
      <c r="D172" s="2" t="n"/>
      <c r="E172" s="2" t="n"/>
      <c r="F172" s="2" t="n"/>
      <c r="G172" s="2" t="n"/>
      <c r="H172" s="2" t="n"/>
      <c r="I172" s="2" t="n"/>
      <c r="J172" s="3" t="n"/>
      <c r="K172" s="3" t="n"/>
      <c r="L172" s="2" t="n"/>
      <c r="M172" s="2" t="n"/>
      <c r="N172" s="3">
        <f>IF(K172&lt;&gt;"",K172,J172)</f>
        <v/>
      </c>
      <c r="O172" s="2" t="n"/>
      <c r="P172" s="3" t="n"/>
      <c r="Q172" s="2" t="n"/>
      <c r="R172" s="2" t="n"/>
      <c r="S172" s="2" t="n"/>
      <c r="T172" s="3" t="n"/>
      <c r="U172" s="2">
        <f>IF(A172="","",IF(P172&lt;&gt;"",P172-J172,TODAY()-J172))</f>
        <v/>
      </c>
      <c r="V172" s="2">
        <f>IF(A172="","",IF(OR(O172="Closed",N172=""),0,MAX(0,TODAY()-N172)))</f>
        <v/>
      </c>
      <c r="W172" s="2">
        <f>IF(A172="","",IF(U172&lt;=30,"0–30 Days",IF(U172&lt;=60,"31–60 Days",IF(U172&lt;=90,"61–90 Days","90+ Days"))))</f>
        <v/>
      </c>
      <c r="X172" s="2" t="n"/>
    </row>
    <row r="173">
      <c r="A173" s="2" t="n"/>
      <c r="B173" s="2" t="n"/>
      <c r="C173" s="2" t="n"/>
      <c r="D173" s="2" t="n"/>
      <c r="E173" s="2" t="n"/>
      <c r="F173" s="2" t="n"/>
      <c r="G173" s="2" t="n"/>
      <c r="H173" s="2" t="n"/>
      <c r="I173" s="2" t="n"/>
      <c r="J173" s="3" t="n"/>
      <c r="K173" s="3" t="n"/>
      <c r="L173" s="2" t="n"/>
      <c r="M173" s="2" t="n"/>
      <c r="N173" s="3">
        <f>IF(K173&lt;&gt;"",K173,J173)</f>
        <v/>
      </c>
      <c r="O173" s="2" t="n"/>
      <c r="P173" s="3" t="n"/>
      <c r="Q173" s="2" t="n"/>
      <c r="R173" s="2" t="n"/>
      <c r="S173" s="2" t="n"/>
      <c r="T173" s="3" t="n"/>
      <c r="U173" s="2">
        <f>IF(A173="","",IF(P173&lt;&gt;"",P173-J173,TODAY()-J173))</f>
        <v/>
      </c>
      <c r="V173" s="2">
        <f>IF(A173="","",IF(OR(O173="Closed",N173=""),0,MAX(0,TODAY()-N173)))</f>
        <v/>
      </c>
      <c r="W173" s="2">
        <f>IF(A173="","",IF(U173&lt;=30,"0–30 Days",IF(U173&lt;=60,"31–60 Days",IF(U173&lt;=90,"61–90 Days","90+ Days"))))</f>
        <v/>
      </c>
      <c r="X173" s="2" t="n"/>
    </row>
    <row r="174">
      <c r="A174" s="2" t="n"/>
      <c r="B174" s="2" t="n"/>
      <c r="C174" s="2" t="n"/>
      <c r="D174" s="2" t="n"/>
      <c r="E174" s="2" t="n"/>
      <c r="F174" s="2" t="n"/>
      <c r="G174" s="2" t="n"/>
      <c r="H174" s="2" t="n"/>
      <c r="I174" s="2" t="n"/>
      <c r="J174" s="3" t="n"/>
      <c r="K174" s="3" t="n"/>
      <c r="L174" s="2" t="n"/>
      <c r="M174" s="2" t="n"/>
      <c r="N174" s="3">
        <f>IF(K174&lt;&gt;"",K174,J174)</f>
        <v/>
      </c>
      <c r="O174" s="2" t="n"/>
      <c r="P174" s="3" t="n"/>
      <c r="Q174" s="2" t="n"/>
      <c r="R174" s="2" t="n"/>
      <c r="S174" s="2" t="n"/>
      <c r="T174" s="3" t="n"/>
      <c r="U174" s="2">
        <f>IF(A174="","",IF(P174&lt;&gt;"",P174-J174,TODAY()-J174))</f>
        <v/>
      </c>
      <c r="V174" s="2">
        <f>IF(A174="","",IF(OR(O174="Closed",N174=""),0,MAX(0,TODAY()-N174)))</f>
        <v/>
      </c>
      <c r="W174" s="2">
        <f>IF(A174="","",IF(U174&lt;=30,"0–30 Days",IF(U174&lt;=60,"31–60 Days",IF(U174&lt;=90,"61–90 Days","90+ Days"))))</f>
        <v/>
      </c>
      <c r="X174" s="2" t="n"/>
    </row>
    <row r="175">
      <c r="A175" s="2" t="n"/>
      <c r="B175" s="2" t="n"/>
      <c r="C175" s="2" t="n"/>
      <c r="D175" s="2" t="n"/>
      <c r="E175" s="2" t="n"/>
      <c r="F175" s="2" t="n"/>
      <c r="G175" s="2" t="n"/>
      <c r="H175" s="2" t="n"/>
      <c r="I175" s="2" t="n"/>
      <c r="J175" s="3" t="n"/>
      <c r="K175" s="3" t="n"/>
      <c r="L175" s="2" t="n"/>
      <c r="M175" s="2" t="n"/>
      <c r="N175" s="3">
        <f>IF(K175&lt;&gt;"",K175,J175)</f>
        <v/>
      </c>
      <c r="O175" s="2" t="n"/>
      <c r="P175" s="3" t="n"/>
      <c r="Q175" s="2" t="n"/>
      <c r="R175" s="2" t="n"/>
      <c r="S175" s="2" t="n"/>
      <c r="T175" s="3" t="n"/>
      <c r="U175" s="2">
        <f>IF(A175="","",IF(P175&lt;&gt;"",P175-J175,TODAY()-J175))</f>
        <v/>
      </c>
      <c r="V175" s="2">
        <f>IF(A175="","",IF(OR(O175="Closed",N175=""),0,MAX(0,TODAY()-N175)))</f>
        <v/>
      </c>
      <c r="W175" s="2">
        <f>IF(A175="","",IF(U175&lt;=30,"0–30 Days",IF(U175&lt;=60,"31–60 Days",IF(U175&lt;=90,"61–90 Days","90+ Days"))))</f>
        <v/>
      </c>
      <c r="X175" s="2" t="n"/>
    </row>
    <row r="176">
      <c r="A176" s="2" t="n"/>
      <c r="B176" s="2" t="n"/>
      <c r="C176" s="2" t="n"/>
      <c r="D176" s="2" t="n"/>
      <c r="E176" s="2" t="n"/>
      <c r="F176" s="2" t="n"/>
      <c r="G176" s="2" t="n"/>
      <c r="H176" s="2" t="n"/>
      <c r="I176" s="2" t="n"/>
      <c r="J176" s="3" t="n"/>
      <c r="K176" s="3" t="n"/>
      <c r="L176" s="2" t="n"/>
      <c r="M176" s="2" t="n"/>
      <c r="N176" s="3">
        <f>IF(K176&lt;&gt;"",K176,J176)</f>
        <v/>
      </c>
      <c r="O176" s="2" t="n"/>
      <c r="P176" s="3" t="n"/>
      <c r="Q176" s="2" t="n"/>
      <c r="R176" s="2" t="n"/>
      <c r="S176" s="2" t="n"/>
      <c r="T176" s="3" t="n"/>
      <c r="U176" s="2">
        <f>IF(A176="","",IF(P176&lt;&gt;"",P176-J176,TODAY()-J176))</f>
        <v/>
      </c>
      <c r="V176" s="2">
        <f>IF(A176="","",IF(OR(O176="Closed",N176=""),0,MAX(0,TODAY()-N176)))</f>
        <v/>
      </c>
      <c r="W176" s="2">
        <f>IF(A176="","",IF(U176&lt;=30,"0–30 Days",IF(U176&lt;=60,"31–60 Days",IF(U176&lt;=90,"61–90 Days","90+ Days"))))</f>
        <v/>
      </c>
      <c r="X176" s="2" t="n"/>
    </row>
    <row r="177">
      <c r="A177" s="2" t="n"/>
      <c r="B177" s="2" t="n"/>
      <c r="C177" s="2" t="n"/>
      <c r="D177" s="2" t="n"/>
      <c r="E177" s="2" t="n"/>
      <c r="F177" s="2" t="n"/>
      <c r="G177" s="2" t="n"/>
      <c r="H177" s="2" t="n"/>
      <c r="I177" s="2" t="n"/>
      <c r="J177" s="3" t="n"/>
      <c r="K177" s="3" t="n"/>
      <c r="L177" s="2" t="n"/>
      <c r="M177" s="2" t="n"/>
      <c r="N177" s="3">
        <f>IF(K177&lt;&gt;"",K177,J177)</f>
        <v/>
      </c>
      <c r="O177" s="2" t="n"/>
      <c r="P177" s="3" t="n"/>
      <c r="Q177" s="2" t="n"/>
      <c r="R177" s="2" t="n"/>
      <c r="S177" s="2" t="n"/>
      <c r="T177" s="3" t="n"/>
      <c r="U177" s="2">
        <f>IF(A177="","",IF(P177&lt;&gt;"",P177-J177,TODAY()-J177))</f>
        <v/>
      </c>
      <c r="V177" s="2">
        <f>IF(A177="","",IF(OR(O177="Closed",N177=""),0,MAX(0,TODAY()-N177)))</f>
        <v/>
      </c>
      <c r="W177" s="2">
        <f>IF(A177="","",IF(U177&lt;=30,"0–30 Days",IF(U177&lt;=60,"31–60 Days",IF(U177&lt;=90,"61–90 Days","90+ Days"))))</f>
        <v/>
      </c>
      <c r="X177" s="2" t="n"/>
    </row>
    <row r="178">
      <c r="A178" s="2" t="n"/>
      <c r="B178" s="2" t="n"/>
      <c r="C178" s="2" t="n"/>
      <c r="D178" s="2" t="n"/>
      <c r="E178" s="2" t="n"/>
      <c r="F178" s="2" t="n"/>
      <c r="G178" s="2" t="n"/>
      <c r="H178" s="2" t="n"/>
      <c r="I178" s="2" t="n"/>
      <c r="J178" s="3" t="n"/>
      <c r="K178" s="3" t="n"/>
      <c r="L178" s="2" t="n"/>
      <c r="M178" s="2" t="n"/>
      <c r="N178" s="3">
        <f>IF(K178&lt;&gt;"",K178,J178)</f>
        <v/>
      </c>
      <c r="O178" s="2" t="n"/>
      <c r="P178" s="3" t="n"/>
      <c r="Q178" s="2" t="n"/>
      <c r="R178" s="2" t="n"/>
      <c r="S178" s="2" t="n"/>
      <c r="T178" s="3" t="n"/>
      <c r="U178" s="2">
        <f>IF(A178="","",IF(P178&lt;&gt;"",P178-J178,TODAY()-J178))</f>
        <v/>
      </c>
      <c r="V178" s="2">
        <f>IF(A178="","",IF(OR(O178="Closed",N178=""),0,MAX(0,TODAY()-N178)))</f>
        <v/>
      </c>
      <c r="W178" s="2">
        <f>IF(A178="","",IF(U178&lt;=30,"0–30 Days",IF(U178&lt;=60,"31–60 Days",IF(U178&lt;=90,"61–90 Days","90+ Days"))))</f>
        <v/>
      </c>
      <c r="X178" s="2" t="n"/>
    </row>
    <row r="179">
      <c r="A179" s="2" t="n"/>
      <c r="B179" s="2" t="n"/>
      <c r="C179" s="2" t="n"/>
      <c r="D179" s="2" t="n"/>
      <c r="E179" s="2" t="n"/>
      <c r="F179" s="2" t="n"/>
      <c r="G179" s="2" t="n"/>
      <c r="H179" s="2" t="n"/>
      <c r="I179" s="2" t="n"/>
      <c r="J179" s="3" t="n"/>
      <c r="K179" s="3" t="n"/>
      <c r="L179" s="2" t="n"/>
      <c r="M179" s="2" t="n"/>
      <c r="N179" s="3">
        <f>IF(K179&lt;&gt;"",K179,J179)</f>
        <v/>
      </c>
      <c r="O179" s="2" t="n"/>
      <c r="P179" s="3" t="n"/>
      <c r="Q179" s="2" t="n"/>
      <c r="R179" s="2" t="n"/>
      <c r="S179" s="2" t="n"/>
      <c r="T179" s="3" t="n"/>
      <c r="U179" s="2">
        <f>IF(A179="","",IF(P179&lt;&gt;"",P179-J179,TODAY()-J179))</f>
        <v/>
      </c>
      <c r="V179" s="2">
        <f>IF(A179="","",IF(OR(O179="Closed",N179=""),0,MAX(0,TODAY()-N179)))</f>
        <v/>
      </c>
      <c r="W179" s="2">
        <f>IF(A179="","",IF(U179&lt;=30,"0–30 Days",IF(U179&lt;=60,"31–60 Days",IF(U179&lt;=90,"61–90 Days","90+ Days"))))</f>
        <v/>
      </c>
      <c r="X179" s="2" t="n"/>
    </row>
    <row r="180">
      <c r="A180" s="2" t="n"/>
      <c r="B180" s="2" t="n"/>
      <c r="C180" s="2" t="n"/>
      <c r="D180" s="2" t="n"/>
      <c r="E180" s="2" t="n"/>
      <c r="F180" s="2" t="n"/>
      <c r="G180" s="2" t="n"/>
      <c r="H180" s="2" t="n"/>
      <c r="I180" s="2" t="n"/>
      <c r="J180" s="3" t="n"/>
      <c r="K180" s="3" t="n"/>
      <c r="L180" s="2" t="n"/>
      <c r="M180" s="2" t="n"/>
      <c r="N180" s="3">
        <f>IF(K180&lt;&gt;"",K180,J180)</f>
        <v/>
      </c>
      <c r="O180" s="2" t="n"/>
      <c r="P180" s="3" t="n"/>
      <c r="Q180" s="2" t="n"/>
      <c r="R180" s="2" t="n"/>
      <c r="S180" s="2" t="n"/>
      <c r="T180" s="3" t="n"/>
      <c r="U180" s="2">
        <f>IF(A180="","",IF(P180&lt;&gt;"",P180-J180,TODAY()-J180))</f>
        <v/>
      </c>
      <c r="V180" s="2">
        <f>IF(A180="","",IF(OR(O180="Closed",N180=""),0,MAX(0,TODAY()-N180)))</f>
        <v/>
      </c>
      <c r="W180" s="2">
        <f>IF(A180="","",IF(U180&lt;=30,"0–30 Days",IF(U180&lt;=60,"31–60 Days",IF(U180&lt;=90,"61–90 Days","90+ Days"))))</f>
        <v/>
      </c>
      <c r="X180" s="2" t="n"/>
    </row>
    <row r="181">
      <c r="A181" s="2" t="n"/>
      <c r="B181" s="2" t="n"/>
      <c r="C181" s="2" t="n"/>
      <c r="D181" s="2" t="n"/>
      <c r="E181" s="2" t="n"/>
      <c r="F181" s="2" t="n"/>
      <c r="G181" s="2" t="n"/>
      <c r="H181" s="2" t="n"/>
      <c r="I181" s="2" t="n"/>
      <c r="J181" s="3" t="n"/>
      <c r="K181" s="3" t="n"/>
      <c r="L181" s="2" t="n"/>
      <c r="M181" s="2" t="n"/>
      <c r="N181" s="3">
        <f>IF(K181&lt;&gt;"",K181,J181)</f>
        <v/>
      </c>
      <c r="O181" s="2" t="n"/>
      <c r="P181" s="3" t="n"/>
      <c r="Q181" s="2" t="n"/>
      <c r="R181" s="2" t="n"/>
      <c r="S181" s="2" t="n"/>
      <c r="T181" s="3" t="n"/>
      <c r="U181" s="2">
        <f>IF(A181="","",IF(P181&lt;&gt;"",P181-J181,TODAY()-J181))</f>
        <v/>
      </c>
      <c r="V181" s="2">
        <f>IF(A181="","",IF(OR(O181="Closed",N181=""),0,MAX(0,TODAY()-N181)))</f>
        <v/>
      </c>
      <c r="W181" s="2">
        <f>IF(A181="","",IF(U181&lt;=30,"0–30 Days",IF(U181&lt;=60,"31–60 Days",IF(U181&lt;=90,"61–90 Days","90+ Days"))))</f>
        <v/>
      </c>
      <c r="X181" s="2" t="n"/>
    </row>
    <row r="182">
      <c r="A182" s="2" t="n"/>
      <c r="B182" s="2" t="n"/>
      <c r="C182" s="2" t="n"/>
      <c r="D182" s="2" t="n"/>
      <c r="E182" s="2" t="n"/>
      <c r="F182" s="2" t="n"/>
      <c r="G182" s="2" t="n"/>
      <c r="H182" s="2" t="n"/>
      <c r="I182" s="2" t="n"/>
      <c r="J182" s="3" t="n"/>
      <c r="K182" s="3" t="n"/>
      <c r="L182" s="2" t="n"/>
      <c r="M182" s="2" t="n"/>
      <c r="N182" s="3">
        <f>IF(K182&lt;&gt;"",K182,J182)</f>
        <v/>
      </c>
      <c r="O182" s="2" t="n"/>
      <c r="P182" s="3" t="n"/>
      <c r="Q182" s="2" t="n"/>
      <c r="R182" s="2" t="n"/>
      <c r="S182" s="2" t="n"/>
      <c r="T182" s="3" t="n"/>
      <c r="U182" s="2">
        <f>IF(A182="","",IF(P182&lt;&gt;"",P182-J182,TODAY()-J182))</f>
        <v/>
      </c>
      <c r="V182" s="2">
        <f>IF(A182="","",IF(OR(O182="Closed",N182=""),0,MAX(0,TODAY()-N182)))</f>
        <v/>
      </c>
      <c r="W182" s="2">
        <f>IF(A182="","",IF(U182&lt;=30,"0–30 Days",IF(U182&lt;=60,"31–60 Days",IF(U182&lt;=90,"61–90 Days","90+ Days"))))</f>
        <v/>
      </c>
      <c r="X182" s="2" t="n"/>
    </row>
    <row r="183">
      <c r="A183" s="2" t="n"/>
      <c r="B183" s="2" t="n"/>
      <c r="C183" s="2" t="n"/>
      <c r="D183" s="2" t="n"/>
      <c r="E183" s="2" t="n"/>
      <c r="F183" s="2" t="n"/>
      <c r="G183" s="2" t="n"/>
      <c r="H183" s="2" t="n"/>
      <c r="I183" s="2" t="n"/>
      <c r="J183" s="3" t="n"/>
      <c r="K183" s="3" t="n"/>
      <c r="L183" s="2" t="n"/>
      <c r="M183" s="2" t="n"/>
      <c r="N183" s="3">
        <f>IF(K183&lt;&gt;"",K183,J183)</f>
        <v/>
      </c>
      <c r="O183" s="2" t="n"/>
      <c r="P183" s="3" t="n"/>
      <c r="Q183" s="2" t="n"/>
      <c r="R183" s="2" t="n"/>
      <c r="S183" s="2" t="n"/>
      <c r="T183" s="3" t="n"/>
      <c r="U183" s="2">
        <f>IF(A183="","",IF(P183&lt;&gt;"",P183-J183,TODAY()-J183))</f>
        <v/>
      </c>
      <c r="V183" s="2">
        <f>IF(A183="","",IF(OR(O183="Closed",N183=""),0,MAX(0,TODAY()-N183)))</f>
        <v/>
      </c>
      <c r="W183" s="2">
        <f>IF(A183="","",IF(U183&lt;=30,"0–30 Days",IF(U183&lt;=60,"31–60 Days",IF(U183&lt;=90,"61–90 Days","90+ Days"))))</f>
        <v/>
      </c>
      <c r="X183" s="2" t="n"/>
    </row>
    <row r="184">
      <c r="A184" s="2" t="n"/>
      <c r="B184" s="2" t="n"/>
      <c r="C184" s="2" t="n"/>
      <c r="D184" s="2" t="n"/>
      <c r="E184" s="2" t="n"/>
      <c r="F184" s="2" t="n"/>
      <c r="G184" s="2" t="n"/>
      <c r="H184" s="2" t="n"/>
      <c r="I184" s="2" t="n"/>
      <c r="J184" s="3" t="n"/>
      <c r="K184" s="3" t="n"/>
      <c r="L184" s="2" t="n"/>
      <c r="M184" s="2" t="n"/>
      <c r="N184" s="3">
        <f>IF(K184&lt;&gt;"",K184,J184)</f>
        <v/>
      </c>
      <c r="O184" s="2" t="n"/>
      <c r="P184" s="3" t="n"/>
      <c r="Q184" s="2" t="n"/>
      <c r="R184" s="2" t="n"/>
      <c r="S184" s="2" t="n"/>
      <c r="T184" s="3" t="n"/>
      <c r="U184" s="2">
        <f>IF(A184="","",IF(P184&lt;&gt;"",P184-J184,TODAY()-J184))</f>
        <v/>
      </c>
      <c r="V184" s="2">
        <f>IF(A184="","",IF(OR(O184="Closed",N184=""),0,MAX(0,TODAY()-N184)))</f>
        <v/>
      </c>
      <c r="W184" s="2">
        <f>IF(A184="","",IF(U184&lt;=30,"0–30 Days",IF(U184&lt;=60,"31–60 Days",IF(U184&lt;=90,"61–90 Days","90+ Days"))))</f>
        <v/>
      </c>
      <c r="X184" s="2" t="n"/>
    </row>
    <row r="185">
      <c r="A185" s="2" t="n"/>
      <c r="B185" s="2" t="n"/>
      <c r="C185" s="2" t="n"/>
      <c r="D185" s="2" t="n"/>
      <c r="E185" s="2" t="n"/>
      <c r="F185" s="2" t="n"/>
      <c r="G185" s="2" t="n"/>
      <c r="H185" s="2" t="n"/>
      <c r="I185" s="2" t="n"/>
      <c r="J185" s="3" t="n"/>
      <c r="K185" s="3" t="n"/>
      <c r="L185" s="2" t="n"/>
      <c r="M185" s="2" t="n"/>
      <c r="N185" s="3">
        <f>IF(K185&lt;&gt;"",K185,J185)</f>
        <v/>
      </c>
      <c r="O185" s="2" t="n"/>
      <c r="P185" s="3" t="n"/>
      <c r="Q185" s="2" t="n"/>
      <c r="R185" s="2" t="n"/>
      <c r="S185" s="2" t="n"/>
      <c r="T185" s="3" t="n"/>
      <c r="U185" s="2">
        <f>IF(A185="","",IF(P185&lt;&gt;"",P185-J185,TODAY()-J185))</f>
        <v/>
      </c>
      <c r="V185" s="2">
        <f>IF(A185="","",IF(OR(O185="Closed",N185=""),0,MAX(0,TODAY()-N185)))</f>
        <v/>
      </c>
      <c r="W185" s="2">
        <f>IF(A185="","",IF(U185&lt;=30,"0–30 Days",IF(U185&lt;=60,"31–60 Days",IF(U185&lt;=90,"61–90 Days","90+ Days"))))</f>
        <v/>
      </c>
      <c r="X185" s="2" t="n"/>
    </row>
    <row r="186">
      <c r="A186" s="2" t="n"/>
      <c r="B186" s="2" t="n"/>
      <c r="C186" s="2" t="n"/>
      <c r="D186" s="2" t="n"/>
      <c r="E186" s="2" t="n"/>
      <c r="F186" s="2" t="n"/>
      <c r="G186" s="2" t="n"/>
      <c r="H186" s="2" t="n"/>
      <c r="I186" s="2" t="n"/>
      <c r="J186" s="3" t="n"/>
      <c r="K186" s="3" t="n"/>
      <c r="L186" s="2" t="n"/>
      <c r="M186" s="2" t="n"/>
      <c r="N186" s="3">
        <f>IF(K186&lt;&gt;"",K186,J186)</f>
        <v/>
      </c>
      <c r="O186" s="2" t="n"/>
      <c r="P186" s="3" t="n"/>
      <c r="Q186" s="2" t="n"/>
      <c r="R186" s="2" t="n"/>
      <c r="S186" s="2" t="n"/>
      <c r="T186" s="3" t="n"/>
      <c r="U186" s="2">
        <f>IF(A186="","",IF(P186&lt;&gt;"",P186-J186,TODAY()-J186))</f>
        <v/>
      </c>
      <c r="V186" s="2">
        <f>IF(A186="","",IF(OR(O186="Closed",N186=""),0,MAX(0,TODAY()-N186)))</f>
        <v/>
      </c>
      <c r="W186" s="2">
        <f>IF(A186="","",IF(U186&lt;=30,"0–30 Days",IF(U186&lt;=60,"31–60 Days",IF(U186&lt;=90,"61–90 Days","90+ Days"))))</f>
        <v/>
      </c>
      <c r="X186" s="2" t="n"/>
    </row>
    <row r="187">
      <c r="A187" s="2" t="n"/>
      <c r="B187" s="2" t="n"/>
      <c r="C187" s="2" t="n"/>
      <c r="D187" s="2" t="n"/>
      <c r="E187" s="2" t="n"/>
      <c r="F187" s="2" t="n"/>
      <c r="G187" s="2" t="n"/>
      <c r="H187" s="2" t="n"/>
      <c r="I187" s="2" t="n"/>
      <c r="J187" s="3" t="n"/>
      <c r="K187" s="3" t="n"/>
      <c r="L187" s="2" t="n"/>
      <c r="M187" s="2" t="n"/>
      <c r="N187" s="3">
        <f>IF(K187&lt;&gt;"",K187,J187)</f>
        <v/>
      </c>
      <c r="O187" s="2" t="n"/>
      <c r="P187" s="3" t="n"/>
      <c r="Q187" s="2" t="n"/>
      <c r="R187" s="2" t="n"/>
      <c r="S187" s="2" t="n"/>
      <c r="T187" s="3" t="n"/>
      <c r="U187" s="2">
        <f>IF(A187="","",IF(P187&lt;&gt;"",P187-J187,TODAY()-J187))</f>
        <v/>
      </c>
      <c r="V187" s="2">
        <f>IF(A187="","",IF(OR(O187="Closed",N187=""),0,MAX(0,TODAY()-N187)))</f>
        <v/>
      </c>
      <c r="W187" s="2">
        <f>IF(A187="","",IF(U187&lt;=30,"0–30 Days",IF(U187&lt;=60,"31–60 Days",IF(U187&lt;=90,"61–90 Days","90+ Days"))))</f>
        <v/>
      </c>
      <c r="X187" s="2" t="n"/>
    </row>
    <row r="188">
      <c r="A188" s="2" t="n"/>
      <c r="B188" s="2" t="n"/>
      <c r="C188" s="2" t="n"/>
      <c r="D188" s="2" t="n"/>
      <c r="E188" s="2" t="n"/>
      <c r="F188" s="2" t="n"/>
      <c r="G188" s="2" t="n"/>
      <c r="H188" s="2" t="n"/>
      <c r="I188" s="2" t="n"/>
      <c r="J188" s="3" t="n"/>
      <c r="K188" s="3" t="n"/>
      <c r="L188" s="2" t="n"/>
      <c r="M188" s="2" t="n"/>
      <c r="N188" s="3">
        <f>IF(K188&lt;&gt;"",K188,J188)</f>
        <v/>
      </c>
      <c r="O188" s="2" t="n"/>
      <c r="P188" s="3" t="n"/>
      <c r="Q188" s="2" t="n"/>
      <c r="R188" s="2" t="n"/>
      <c r="S188" s="2" t="n"/>
      <c r="T188" s="3" t="n"/>
      <c r="U188" s="2">
        <f>IF(A188="","",IF(P188&lt;&gt;"",P188-J188,TODAY()-J188))</f>
        <v/>
      </c>
      <c r="V188" s="2">
        <f>IF(A188="","",IF(OR(O188="Closed",N188=""),0,MAX(0,TODAY()-N188)))</f>
        <v/>
      </c>
      <c r="W188" s="2">
        <f>IF(A188="","",IF(U188&lt;=30,"0–30 Days",IF(U188&lt;=60,"31–60 Days",IF(U188&lt;=90,"61–90 Days","90+ Days"))))</f>
        <v/>
      </c>
      <c r="X188" s="2" t="n"/>
    </row>
    <row r="189">
      <c r="A189" s="2" t="n"/>
      <c r="B189" s="2" t="n"/>
      <c r="C189" s="2" t="n"/>
      <c r="D189" s="2" t="n"/>
      <c r="E189" s="2" t="n"/>
      <c r="F189" s="2" t="n"/>
      <c r="G189" s="2" t="n"/>
      <c r="H189" s="2" t="n"/>
      <c r="I189" s="2" t="n"/>
      <c r="J189" s="3" t="n"/>
      <c r="K189" s="3" t="n"/>
      <c r="L189" s="2" t="n"/>
      <c r="M189" s="2" t="n"/>
      <c r="N189" s="3">
        <f>IF(K189&lt;&gt;"",K189,J189)</f>
        <v/>
      </c>
      <c r="O189" s="2" t="n"/>
      <c r="P189" s="3" t="n"/>
      <c r="Q189" s="2" t="n"/>
      <c r="R189" s="2" t="n"/>
      <c r="S189" s="2" t="n"/>
      <c r="T189" s="3" t="n"/>
      <c r="U189" s="2">
        <f>IF(A189="","",IF(P189&lt;&gt;"",P189-J189,TODAY()-J189))</f>
        <v/>
      </c>
      <c r="V189" s="2">
        <f>IF(A189="","",IF(OR(O189="Closed",N189=""),0,MAX(0,TODAY()-N189)))</f>
        <v/>
      </c>
      <c r="W189" s="2">
        <f>IF(A189="","",IF(U189&lt;=30,"0–30 Days",IF(U189&lt;=60,"31–60 Days",IF(U189&lt;=90,"61–90 Days","90+ Days"))))</f>
        <v/>
      </c>
      <c r="X189" s="2" t="n"/>
    </row>
    <row r="190">
      <c r="A190" s="2" t="n"/>
      <c r="B190" s="2" t="n"/>
      <c r="C190" s="2" t="n"/>
      <c r="D190" s="2" t="n"/>
      <c r="E190" s="2" t="n"/>
      <c r="F190" s="2" t="n"/>
      <c r="G190" s="2" t="n"/>
      <c r="H190" s="2" t="n"/>
      <c r="I190" s="2" t="n"/>
      <c r="J190" s="3" t="n"/>
      <c r="K190" s="3" t="n"/>
      <c r="L190" s="2" t="n"/>
      <c r="M190" s="2" t="n"/>
      <c r="N190" s="3">
        <f>IF(K190&lt;&gt;"",K190,J190)</f>
        <v/>
      </c>
      <c r="O190" s="2" t="n"/>
      <c r="P190" s="3" t="n"/>
      <c r="Q190" s="2" t="n"/>
      <c r="R190" s="2" t="n"/>
      <c r="S190" s="2" t="n"/>
      <c r="T190" s="3" t="n"/>
      <c r="U190" s="2">
        <f>IF(A190="","",IF(P190&lt;&gt;"",P190-J190,TODAY()-J190))</f>
        <v/>
      </c>
      <c r="V190" s="2">
        <f>IF(A190="","",IF(OR(O190="Closed",N190=""),0,MAX(0,TODAY()-N190)))</f>
        <v/>
      </c>
      <c r="W190" s="2">
        <f>IF(A190="","",IF(U190&lt;=30,"0–30 Days",IF(U190&lt;=60,"31–60 Days",IF(U190&lt;=90,"61–90 Days","90+ Days"))))</f>
        <v/>
      </c>
      <c r="X190" s="2" t="n"/>
    </row>
    <row r="191">
      <c r="A191" s="2" t="n"/>
      <c r="B191" s="2" t="n"/>
      <c r="C191" s="2" t="n"/>
      <c r="D191" s="2" t="n"/>
      <c r="E191" s="2" t="n"/>
      <c r="F191" s="2" t="n"/>
      <c r="G191" s="2" t="n"/>
      <c r="H191" s="2" t="n"/>
      <c r="I191" s="2" t="n"/>
      <c r="J191" s="3" t="n"/>
      <c r="K191" s="3" t="n"/>
      <c r="L191" s="2" t="n"/>
      <c r="M191" s="2" t="n"/>
      <c r="N191" s="3">
        <f>IF(K191&lt;&gt;"",K191,J191)</f>
        <v/>
      </c>
      <c r="O191" s="2" t="n"/>
      <c r="P191" s="3" t="n"/>
      <c r="Q191" s="2" t="n"/>
      <c r="R191" s="2" t="n"/>
      <c r="S191" s="2" t="n"/>
      <c r="T191" s="3" t="n"/>
      <c r="U191" s="2">
        <f>IF(A191="","",IF(P191&lt;&gt;"",P191-J191,TODAY()-J191))</f>
        <v/>
      </c>
      <c r="V191" s="2">
        <f>IF(A191="","",IF(OR(O191="Closed",N191=""),0,MAX(0,TODAY()-N191)))</f>
        <v/>
      </c>
      <c r="W191" s="2">
        <f>IF(A191="","",IF(U191&lt;=30,"0–30 Days",IF(U191&lt;=60,"31–60 Days",IF(U191&lt;=90,"61–90 Days","90+ Days"))))</f>
        <v/>
      </c>
      <c r="X191" s="2" t="n"/>
    </row>
    <row r="192">
      <c r="A192" s="2" t="n"/>
      <c r="B192" s="2" t="n"/>
      <c r="C192" s="2" t="n"/>
      <c r="D192" s="2" t="n"/>
      <c r="E192" s="2" t="n"/>
      <c r="F192" s="2" t="n"/>
      <c r="G192" s="2" t="n"/>
      <c r="H192" s="2" t="n"/>
      <c r="I192" s="2" t="n"/>
      <c r="J192" s="3" t="n"/>
      <c r="K192" s="3" t="n"/>
      <c r="L192" s="2" t="n"/>
      <c r="M192" s="2" t="n"/>
      <c r="N192" s="3">
        <f>IF(K192&lt;&gt;"",K192,J192)</f>
        <v/>
      </c>
      <c r="O192" s="2" t="n"/>
      <c r="P192" s="3" t="n"/>
      <c r="Q192" s="2" t="n"/>
      <c r="R192" s="2" t="n"/>
      <c r="S192" s="2" t="n"/>
      <c r="T192" s="3" t="n"/>
      <c r="U192" s="2">
        <f>IF(A192="","",IF(P192&lt;&gt;"",P192-J192,TODAY()-J192))</f>
        <v/>
      </c>
      <c r="V192" s="2">
        <f>IF(A192="","",IF(OR(O192="Closed",N192=""),0,MAX(0,TODAY()-N192)))</f>
        <v/>
      </c>
      <c r="W192" s="2">
        <f>IF(A192="","",IF(U192&lt;=30,"0–30 Days",IF(U192&lt;=60,"31–60 Days",IF(U192&lt;=90,"61–90 Days","90+ Days"))))</f>
        <v/>
      </c>
      <c r="X192" s="2" t="n"/>
    </row>
    <row r="193">
      <c r="A193" s="2" t="n"/>
      <c r="B193" s="2" t="n"/>
      <c r="C193" s="2" t="n"/>
      <c r="D193" s="2" t="n"/>
      <c r="E193" s="2" t="n"/>
      <c r="F193" s="2" t="n"/>
      <c r="G193" s="2" t="n"/>
      <c r="H193" s="2" t="n"/>
      <c r="I193" s="2" t="n"/>
      <c r="J193" s="3" t="n"/>
      <c r="K193" s="3" t="n"/>
      <c r="L193" s="2" t="n"/>
      <c r="M193" s="2" t="n"/>
      <c r="N193" s="3">
        <f>IF(K193&lt;&gt;"",K193,J193)</f>
        <v/>
      </c>
      <c r="O193" s="2" t="n"/>
      <c r="P193" s="3" t="n"/>
      <c r="Q193" s="2" t="n"/>
      <c r="R193" s="2" t="n"/>
      <c r="S193" s="2" t="n"/>
      <c r="T193" s="3" t="n"/>
      <c r="U193" s="2">
        <f>IF(A193="","",IF(P193&lt;&gt;"",P193-J193,TODAY()-J193))</f>
        <v/>
      </c>
      <c r="V193" s="2">
        <f>IF(A193="","",IF(OR(O193="Closed",N193=""),0,MAX(0,TODAY()-N193)))</f>
        <v/>
      </c>
      <c r="W193" s="2">
        <f>IF(A193="","",IF(U193&lt;=30,"0–30 Days",IF(U193&lt;=60,"31–60 Days",IF(U193&lt;=90,"61–90 Days","90+ Days"))))</f>
        <v/>
      </c>
      <c r="X193" s="2" t="n"/>
    </row>
    <row r="194">
      <c r="A194" s="2" t="n"/>
      <c r="B194" s="2" t="n"/>
      <c r="C194" s="2" t="n"/>
      <c r="D194" s="2" t="n"/>
      <c r="E194" s="2" t="n"/>
      <c r="F194" s="2" t="n"/>
      <c r="G194" s="2" t="n"/>
      <c r="H194" s="2" t="n"/>
      <c r="I194" s="2" t="n"/>
      <c r="J194" s="3" t="n"/>
      <c r="K194" s="3" t="n"/>
      <c r="L194" s="2" t="n"/>
      <c r="M194" s="2" t="n"/>
      <c r="N194" s="3">
        <f>IF(K194&lt;&gt;"",K194,J194)</f>
        <v/>
      </c>
      <c r="O194" s="2" t="n"/>
      <c r="P194" s="3" t="n"/>
      <c r="Q194" s="2" t="n"/>
      <c r="R194" s="2" t="n"/>
      <c r="S194" s="2" t="n"/>
      <c r="T194" s="3" t="n"/>
      <c r="U194" s="2">
        <f>IF(A194="","",IF(P194&lt;&gt;"",P194-J194,TODAY()-J194))</f>
        <v/>
      </c>
      <c r="V194" s="2">
        <f>IF(A194="","",IF(OR(O194="Closed",N194=""),0,MAX(0,TODAY()-N194)))</f>
        <v/>
      </c>
      <c r="W194" s="2">
        <f>IF(A194="","",IF(U194&lt;=30,"0–30 Days",IF(U194&lt;=60,"31–60 Days",IF(U194&lt;=90,"61–90 Days","90+ Days"))))</f>
        <v/>
      </c>
      <c r="X194" s="2" t="n"/>
    </row>
    <row r="195">
      <c r="A195" s="2" t="n"/>
      <c r="B195" s="2" t="n"/>
      <c r="C195" s="2" t="n"/>
      <c r="D195" s="2" t="n"/>
      <c r="E195" s="2" t="n"/>
      <c r="F195" s="2" t="n"/>
      <c r="G195" s="2" t="n"/>
      <c r="H195" s="2" t="n"/>
      <c r="I195" s="2" t="n"/>
      <c r="J195" s="3" t="n"/>
      <c r="K195" s="3" t="n"/>
      <c r="L195" s="2" t="n"/>
      <c r="M195" s="2" t="n"/>
      <c r="N195" s="3">
        <f>IF(K195&lt;&gt;"",K195,J195)</f>
        <v/>
      </c>
      <c r="O195" s="2" t="n"/>
      <c r="P195" s="3" t="n"/>
      <c r="Q195" s="2" t="n"/>
      <c r="R195" s="2" t="n"/>
      <c r="S195" s="2" t="n"/>
      <c r="T195" s="3" t="n"/>
      <c r="U195" s="2">
        <f>IF(A195="","",IF(P195&lt;&gt;"",P195-J195,TODAY()-J195))</f>
        <v/>
      </c>
      <c r="V195" s="2">
        <f>IF(A195="","",IF(OR(O195="Closed",N195=""),0,MAX(0,TODAY()-N195)))</f>
        <v/>
      </c>
      <c r="W195" s="2">
        <f>IF(A195="","",IF(U195&lt;=30,"0–30 Days",IF(U195&lt;=60,"31–60 Days",IF(U195&lt;=90,"61–90 Days","90+ Days"))))</f>
        <v/>
      </c>
      <c r="X195" s="2" t="n"/>
    </row>
    <row r="196">
      <c r="A196" s="2" t="n"/>
      <c r="B196" s="2" t="n"/>
      <c r="C196" s="2" t="n"/>
      <c r="D196" s="2" t="n"/>
      <c r="E196" s="2" t="n"/>
      <c r="F196" s="2" t="n"/>
      <c r="G196" s="2" t="n"/>
      <c r="H196" s="2" t="n"/>
      <c r="I196" s="2" t="n"/>
      <c r="J196" s="3" t="n"/>
      <c r="K196" s="3" t="n"/>
      <c r="L196" s="2" t="n"/>
      <c r="M196" s="2" t="n"/>
      <c r="N196" s="3">
        <f>IF(K196&lt;&gt;"",K196,J196)</f>
        <v/>
      </c>
      <c r="O196" s="2" t="n"/>
      <c r="P196" s="3" t="n"/>
      <c r="Q196" s="2" t="n"/>
      <c r="R196" s="2" t="n"/>
      <c r="S196" s="2" t="n"/>
      <c r="T196" s="3" t="n"/>
      <c r="U196" s="2">
        <f>IF(A196="","",IF(P196&lt;&gt;"",P196-J196,TODAY()-J196))</f>
        <v/>
      </c>
      <c r="V196" s="2">
        <f>IF(A196="","",IF(OR(O196="Closed",N196=""),0,MAX(0,TODAY()-N196)))</f>
        <v/>
      </c>
      <c r="W196" s="2">
        <f>IF(A196="","",IF(U196&lt;=30,"0–30 Days",IF(U196&lt;=60,"31–60 Days",IF(U196&lt;=90,"61–90 Days","90+ Days"))))</f>
        <v/>
      </c>
      <c r="X196" s="2" t="n"/>
    </row>
    <row r="197">
      <c r="A197" s="2" t="n"/>
      <c r="B197" s="2" t="n"/>
      <c r="C197" s="2" t="n"/>
      <c r="D197" s="2" t="n"/>
      <c r="E197" s="2" t="n"/>
      <c r="F197" s="2" t="n"/>
      <c r="G197" s="2" t="n"/>
      <c r="H197" s="2" t="n"/>
      <c r="I197" s="2" t="n"/>
      <c r="J197" s="3" t="n"/>
      <c r="K197" s="3" t="n"/>
      <c r="L197" s="2" t="n"/>
      <c r="M197" s="2" t="n"/>
      <c r="N197" s="3">
        <f>IF(K197&lt;&gt;"",K197,J197)</f>
        <v/>
      </c>
      <c r="O197" s="2" t="n"/>
      <c r="P197" s="3" t="n"/>
      <c r="Q197" s="2" t="n"/>
      <c r="R197" s="2" t="n"/>
      <c r="S197" s="2" t="n"/>
      <c r="T197" s="3" t="n"/>
      <c r="U197" s="2">
        <f>IF(A197="","",IF(P197&lt;&gt;"",P197-J197,TODAY()-J197))</f>
        <v/>
      </c>
      <c r="V197" s="2">
        <f>IF(A197="","",IF(OR(O197="Closed",N197=""),0,MAX(0,TODAY()-N197)))</f>
        <v/>
      </c>
      <c r="W197" s="2">
        <f>IF(A197="","",IF(U197&lt;=30,"0–30 Days",IF(U197&lt;=60,"31–60 Days",IF(U197&lt;=90,"61–90 Days","90+ Days"))))</f>
        <v/>
      </c>
      <c r="X197" s="2" t="n"/>
    </row>
    <row r="198">
      <c r="A198" s="2" t="n"/>
      <c r="B198" s="2" t="n"/>
      <c r="C198" s="2" t="n"/>
      <c r="D198" s="2" t="n"/>
      <c r="E198" s="2" t="n"/>
      <c r="F198" s="2" t="n"/>
      <c r="G198" s="2" t="n"/>
      <c r="H198" s="2" t="n"/>
      <c r="I198" s="2" t="n"/>
      <c r="J198" s="3" t="n"/>
      <c r="K198" s="3" t="n"/>
      <c r="L198" s="2" t="n"/>
      <c r="M198" s="2" t="n"/>
      <c r="N198" s="3">
        <f>IF(K198&lt;&gt;"",K198,J198)</f>
        <v/>
      </c>
      <c r="O198" s="2" t="n"/>
      <c r="P198" s="3" t="n"/>
      <c r="Q198" s="2" t="n"/>
      <c r="R198" s="2" t="n"/>
      <c r="S198" s="2" t="n"/>
      <c r="T198" s="3" t="n"/>
      <c r="U198" s="2">
        <f>IF(A198="","",IF(P198&lt;&gt;"",P198-J198,TODAY()-J198))</f>
        <v/>
      </c>
      <c r="V198" s="2">
        <f>IF(A198="","",IF(OR(O198="Closed",N198=""),0,MAX(0,TODAY()-N198)))</f>
        <v/>
      </c>
      <c r="W198" s="2">
        <f>IF(A198="","",IF(U198&lt;=30,"0–30 Days",IF(U198&lt;=60,"31–60 Days",IF(U198&lt;=90,"61–90 Days","90+ Days"))))</f>
        <v/>
      </c>
      <c r="X198" s="2" t="n"/>
    </row>
    <row r="199">
      <c r="A199" s="2" t="n"/>
      <c r="B199" s="2" t="n"/>
      <c r="C199" s="2" t="n"/>
      <c r="D199" s="2" t="n"/>
      <c r="E199" s="2" t="n"/>
      <c r="F199" s="2" t="n"/>
      <c r="G199" s="2" t="n"/>
      <c r="H199" s="2" t="n"/>
      <c r="I199" s="2" t="n"/>
      <c r="J199" s="3" t="n"/>
      <c r="K199" s="3" t="n"/>
      <c r="L199" s="2" t="n"/>
      <c r="M199" s="2" t="n"/>
      <c r="N199" s="3">
        <f>IF(K199&lt;&gt;"",K199,J199)</f>
        <v/>
      </c>
      <c r="O199" s="2" t="n"/>
      <c r="P199" s="3" t="n"/>
      <c r="Q199" s="2" t="n"/>
      <c r="R199" s="2" t="n"/>
      <c r="S199" s="2" t="n"/>
      <c r="T199" s="3" t="n"/>
      <c r="U199" s="2">
        <f>IF(A199="","",IF(P199&lt;&gt;"",P199-J199,TODAY()-J199))</f>
        <v/>
      </c>
      <c r="V199" s="2">
        <f>IF(A199="","",IF(OR(O199="Closed",N199=""),0,MAX(0,TODAY()-N199)))</f>
        <v/>
      </c>
      <c r="W199" s="2">
        <f>IF(A199="","",IF(U199&lt;=30,"0–30 Days",IF(U199&lt;=60,"31–60 Days",IF(U199&lt;=90,"61–90 Days","90+ Days"))))</f>
        <v/>
      </c>
      <c r="X199" s="2" t="n"/>
    </row>
    <row r="200">
      <c r="A200" s="2" t="n"/>
      <c r="B200" s="2" t="n"/>
      <c r="C200" s="2" t="n"/>
      <c r="D200" s="2" t="n"/>
      <c r="E200" s="2" t="n"/>
      <c r="F200" s="2" t="n"/>
      <c r="G200" s="2" t="n"/>
      <c r="H200" s="2" t="n"/>
      <c r="I200" s="2" t="n"/>
      <c r="J200" s="3" t="n"/>
      <c r="K200" s="3" t="n"/>
      <c r="L200" s="2" t="n"/>
      <c r="M200" s="2" t="n"/>
      <c r="N200" s="3">
        <f>IF(K200&lt;&gt;"",K200,J200)</f>
        <v/>
      </c>
      <c r="O200" s="2" t="n"/>
      <c r="P200" s="3" t="n"/>
      <c r="Q200" s="2" t="n"/>
      <c r="R200" s="2" t="n"/>
      <c r="S200" s="2" t="n"/>
      <c r="T200" s="3" t="n"/>
      <c r="U200" s="2">
        <f>IF(A200="","",IF(P200&lt;&gt;"",P200-J200,TODAY()-J200))</f>
        <v/>
      </c>
      <c r="V200" s="2">
        <f>IF(A200="","",IF(OR(O200="Closed",N200=""),0,MAX(0,TODAY()-N200)))</f>
        <v/>
      </c>
      <c r="W200" s="2">
        <f>IF(A200="","",IF(U200&lt;=30,"0–30 Days",IF(U200&lt;=60,"31–60 Days",IF(U200&lt;=90,"61–90 Days","90+ Days"))))</f>
        <v/>
      </c>
      <c r="X200" s="2" t="n"/>
    </row>
    <row r="201">
      <c r="A201" s="2" t="n"/>
      <c r="B201" s="2" t="n"/>
      <c r="C201" s="2" t="n"/>
      <c r="D201" s="2" t="n"/>
      <c r="E201" s="2" t="n"/>
      <c r="F201" s="2" t="n"/>
      <c r="G201" s="2" t="n"/>
      <c r="H201" s="2" t="n"/>
      <c r="I201" s="2" t="n"/>
      <c r="J201" s="3" t="n"/>
      <c r="K201" s="3" t="n"/>
      <c r="L201" s="2" t="n"/>
      <c r="M201" s="2" t="n"/>
      <c r="N201" s="3">
        <f>IF(K201&lt;&gt;"",K201,J201)</f>
        <v/>
      </c>
      <c r="O201" s="2" t="n"/>
      <c r="P201" s="3" t="n"/>
      <c r="Q201" s="2" t="n"/>
      <c r="R201" s="2" t="n"/>
      <c r="S201" s="2" t="n"/>
      <c r="T201" s="3" t="n"/>
      <c r="U201" s="2">
        <f>IF(A201="","",IF(P201&lt;&gt;"",P201-J201,TODAY()-J201))</f>
        <v/>
      </c>
      <c r="V201" s="2">
        <f>IF(A201="","",IF(OR(O201="Closed",N201=""),0,MAX(0,TODAY()-N201)))</f>
        <v/>
      </c>
      <c r="W201" s="2">
        <f>IF(A201="","",IF(U201&lt;=30,"0–30 Days",IF(U201&lt;=60,"31–60 Days",IF(U201&lt;=90,"61–90 Days","90+ Days"))))</f>
        <v/>
      </c>
      <c r="X201" s="2" t="n"/>
    </row>
    <row r="202">
      <c r="A202" s="2" t="n"/>
      <c r="B202" s="2" t="n"/>
      <c r="C202" s="2" t="n"/>
      <c r="D202" s="2" t="n"/>
      <c r="E202" s="2" t="n"/>
      <c r="F202" s="2" t="n"/>
      <c r="G202" s="2" t="n"/>
      <c r="H202" s="2" t="n"/>
      <c r="I202" s="2" t="n"/>
      <c r="J202" s="3" t="n"/>
      <c r="K202" s="3" t="n"/>
      <c r="L202" s="2" t="n"/>
      <c r="M202" s="2" t="n"/>
      <c r="N202" s="3">
        <f>IF(K202&lt;&gt;"",K202,J202)</f>
        <v/>
      </c>
      <c r="O202" s="2" t="n"/>
      <c r="P202" s="3" t="n"/>
      <c r="Q202" s="2" t="n"/>
      <c r="R202" s="2" t="n"/>
      <c r="S202" s="2" t="n"/>
      <c r="T202" s="3" t="n"/>
      <c r="U202" s="2">
        <f>IF(A202="","",IF(P202&lt;&gt;"",P202-J202,TODAY()-J202))</f>
        <v/>
      </c>
      <c r="V202" s="2">
        <f>IF(A202="","",IF(OR(O202="Closed",N202=""),0,MAX(0,TODAY()-N202)))</f>
        <v/>
      </c>
      <c r="W202" s="2">
        <f>IF(A202="","",IF(U202&lt;=30,"0–30 Days",IF(U202&lt;=60,"31–60 Days",IF(U202&lt;=90,"61–90 Days","90+ Days"))))</f>
        <v/>
      </c>
      <c r="X202" s="2" t="n"/>
    </row>
    <row r="203">
      <c r="A203" s="2" t="n"/>
      <c r="B203" s="2" t="n"/>
      <c r="C203" s="2" t="n"/>
      <c r="D203" s="2" t="n"/>
      <c r="E203" s="2" t="n"/>
      <c r="F203" s="2" t="n"/>
      <c r="G203" s="2" t="n"/>
      <c r="H203" s="2" t="n"/>
      <c r="I203" s="2" t="n"/>
      <c r="J203" s="3" t="n"/>
      <c r="K203" s="3" t="n"/>
      <c r="L203" s="2" t="n"/>
      <c r="M203" s="2" t="n"/>
      <c r="N203" s="3">
        <f>IF(K203&lt;&gt;"",K203,J203)</f>
        <v/>
      </c>
      <c r="O203" s="2" t="n"/>
      <c r="P203" s="3" t="n"/>
      <c r="Q203" s="2" t="n"/>
      <c r="R203" s="2" t="n"/>
      <c r="S203" s="2" t="n"/>
      <c r="T203" s="3" t="n"/>
      <c r="U203" s="2">
        <f>IF(A203="","",IF(P203&lt;&gt;"",P203-J203,TODAY()-J203))</f>
        <v/>
      </c>
      <c r="V203" s="2">
        <f>IF(A203="","",IF(OR(O203="Closed",N203=""),0,MAX(0,TODAY()-N203)))</f>
        <v/>
      </c>
      <c r="W203" s="2">
        <f>IF(A203="","",IF(U203&lt;=30,"0–30 Days",IF(U203&lt;=60,"31–60 Days",IF(U203&lt;=90,"61–90 Days","90+ Days"))))</f>
        <v/>
      </c>
      <c r="X203" s="2" t="n"/>
    </row>
    <row r="204">
      <c r="A204" s="2" t="n"/>
      <c r="B204" s="2" t="n"/>
      <c r="C204" s="2" t="n"/>
      <c r="D204" s="2" t="n"/>
      <c r="E204" s="2" t="n"/>
      <c r="F204" s="2" t="n"/>
      <c r="G204" s="2" t="n"/>
      <c r="H204" s="2" t="n"/>
      <c r="I204" s="2" t="n"/>
      <c r="J204" s="3" t="n"/>
      <c r="K204" s="3" t="n"/>
      <c r="L204" s="2" t="n"/>
      <c r="M204" s="2" t="n"/>
      <c r="N204" s="3">
        <f>IF(K204&lt;&gt;"",K204,J204)</f>
        <v/>
      </c>
      <c r="O204" s="2" t="n"/>
      <c r="P204" s="3" t="n"/>
      <c r="Q204" s="2" t="n"/>
      <c r="R204" s="2" t="n"/>
      <c r="S204" s="2" t="n"/>
      <c r="T204" s="3" t="n"/>
      <c r="U204" s="2">
        <f>IF(A204="","",IF(P204&lt;&gt;"",P204-J204,TODAY()-J204))</f>
        <v/>
      </c>
      <c r="V204" s="2">
        <f>IF(A204="","",IF(OR(O204="Closed",N204=""),0,MAX(0,TODAY()-N204)))</f>
        <v/>
      </c>
      <c r="W204" s="2">
        <f>IF(A204="","",IF(U204&lt;=30,"0–30 Days",IF(U204&lt;=60,"31–60 Days",IF(U204&lt;=90,"61–90 Days","90+ Days"))))</f>
        <v/>
      </c>
      <c r="X204" s="2" t="n"/>
    </row>
    <row r="205">
      <c r="A205" s="2" t="n"/>
      <c r="B205" s="2" t="n"/>
      <c r="C205" s="2" t="n"/>
      <c r="D205" s="2" t="n"/>
      <c r="E205" s="2" t="n"/>
      <c r="F205" s="2" t="n"/>
      <c r="G205" s="2" t="n"/>
      <c r="H205" s="2" t="n"/>
      <c r="I205" s="2" t="n"/>
      <c r="J205" s="3" t="n"/>
      <c r="K205" s="3" t="n"/>
      <c r="L205" s="2" t="n"/>
      <c r="M205" s="2" t="n"/>
      <c r="N205" s="3">
        <f>IF(K205&lt;&gt;"",K205,J205)</f>
        <v/>
      </c>
      <c r="O205" s="2" t="n"/>
      <c r="P205" s="3" t="n"/>
      <c r="Q205" s="2" t="n"/>
      <c r="R205" s="2" t="n"/>
      <c r="S205" s="2" t="n"/>
      <c r="T205" s="3" t="n"/>
      <c r="U205" s="2">
        <f>IF(A205="","",IF(P205&lt;&gt;"",P205-J205,TODAY()-J205))</f>
        <v/>
      </c>
      <c r="V205" s="2">
        <f>IF(A205="","",IF(OR(O205="Closed",N205=""),0,MAX(0,TODAY()-N205)))</f>
        <v/>
      </c>
      <c r="W205" s="2">
        <f>IF(A205="","",IF(U205&lt;=30,"0–30 Days",IF(U205&lt;=60,"31–60 Days",IF(U205&lt;=90,"61–90 Days","90+ Days"))))</f>
        <v/>
      </c>
      <c r="X205" s="2" t="n"/>
    </row>
    <row r="206">
      <c r="A206" s="2" t="n"/>
      <c r="B206" s="2" t="n"/>
      <c r="C206" s="2" t="n"/>
      <c r="D206" s="2" t="n"/>
      <c r="E206" s="2" t="n"/>
      <c r="F206" s="2" t="n"/>
      <c r="G206" s="2" t="n"/>
      <c r="H206" s="2" t="n"/>
      <c r="I206" s="2" t="n"/>
      <c r="J206" s="3" t="n"/>
      <c r="K206" s="3" t="n"/>
      <c r="L206" s="2" t="n"/>
      <c r="M206" s="2" t="n"/>
      <c r="N206" s="3">
        <f>IF(K206&lt;&gt;"",K206,J206)</f>
        <v/>
      </c>
      <c r="O206" s="2" t="n"/>
      <c r="P206" s="3" t="n"/>
      <c r="Q206" s="2" t="n"/>
      <c r="R206" s="2" t="n"/>
      <c r="S206" s="2" t="n"/>
      <c r="T206" s="3" t="n"/>
      <c r="U206" s="2">
        <f>IF(A206="","",IF(P206&lt;&gt;"",P206-J206,TODAY()-J206))</f>
        <v/>
      </c>
      <c r="V206" s="2">
        <f>IF(A206="","",IF(OR(O206="Closed",N206=""),0,MAX(0,TODAY()-N206)))</f>
        <v/>
      </c>
      <c r="W206" s="2">
        <f>IF(A206="","",IF(U206&lt;=30,"0–30 Days",IF(U206&lt;=60,"31–60 Days",IF(U206&lt;=90,"61–90 Days","90+ Days"))))</f>
        <v/>
      </c>
      <c r="X206" s="2" t="n"/>
    </row>
    <row r="207">
      <c r="A207" s="2" t="n"/>
      <c r="B207" s="2" t="n"/>
      <c r="C207" s="2" t="n"/>
      <c r="D207" s="2" t="n"/>
      <c r="E207" s="2" t="n"/>
      <c r="F207" s="2" t="n"/>
      <c r="G207" s="2" t="n"/>
      <c r="H207" s="2" t="n"/>
      <c r="I207" s="2" t="n"/>
      <c r="J207" s="3" t="n"/>
      <c r="K207" s="3" t="n"/>
      <c r="L207" s="2" t="n"/>
      <c r="M207" s="2" t="n"/>
      <c r="N207" s="3">
        <f>IF(K207&lt;&gt;"",K207,J207)</f>
        <v/>
      </c>
      <c r="O207" s="2" t="n"/>
      <c r="P207" s="3" t="n"/>
      <c r="Q207" s="2" t="n"/>
      <c r="R207" s="2" t="n"/>
      <c r="S207" s="2" t="n"/>
      <c r="T207" s="3" t="n"/>
      <c r="U207" s="2">
        <f>IF(A207="","",IF(P207&lt;&gt;"",P207-J207,TODAY()-J207))</f>
        <v/>
      </c>
      <c r="V207" s="2">
        <f>IF(A207="","",IF(OR(O207="Closed",N207=""),0,MAX(0,TODAY()-N207)))</f>
        <v/>
      </c>
      <c r="W207" s="2">
        <f>IF(A207="","",IF(U207&lt;=30,"0–30 Days",IF(U207&lt;=60,"31–60 Days",IF(U207&lt;=90,"61–90 Days","90+ Days"))))</f>
        <v/>
      </c>
      <c r="X207" s="2" t="n"/>
    </row>
    <row r="208">
      <c r="A208" s="2" t="n"/>
      <c r="B208" s="2" t="n"/>
      <c r="C208" s="2" t="n"/>
      <c r="D208" s="2" t="n"/>
      <c r="E208" s="2" t="n"/>
      <c r="F208" s="2" t="n"/>
      <c r="G208" s="2" t="n"/>
      <c r="H208" s="2" t="n"/>
      <c r="I208" s="2" t="n"/>
      <c r="J208" s="3" t="n"/>
      <c r="K208" s="3" t="n"/>
      <c r="L208" s="2" t="n"/>
      <c r="M208" s="2" t="n"/>
      <c r="N208" s="3">
        <f>IF(K208&lt;&gt;"",K208,J208)</f>
        <v/>
      </c>
      <c r="O208" s="2" t="n"/>
      <c r="P208" s="3" t="n"/>
      <c r="Q208" s="2" t="n"/>
      <c r="R208" s="2" t="n"/>
      <c r="S208" s="2" t="n"/>
      <c r="T208" s="3" t="n"/>
      <c r="U208" s="2">
        <f>IF(A208="","",IF(P208&lt;&gt;"",P208-J208,TODAY()-J208))</f>
        <v/>
      </c>
      <c r="V208" s="2">
        <f>IF(A208="","",IF(OR(O208="Closed",N208=""),0,MAX(0,TODAY()-N208)))</f>
        <v/>
      </c>
      <c r="W208" s="2">
        <f>IF(A208="","",IF(U208&lt;=30,"0–30 Days",IF(U208&lt;=60,"31–60 Days",IF(U208&lt;=90,"61–90 Days","90+ Days"))))</f>
        <v/>
      </c>
      <c r="X208" s="2" t="n"/>
    </row>
    <row r="209">
      <c r="A209" s="2" t="n"/>
      <c r="B209" s="2" t="n"/>
      <c r="C209" s="2" t="n"/>
      <c r="D209" s="2" t="n"/>
      <c r="E209" s="2" t="n"/>
      <c r="F209" s="2" t="n"/>
      <c r="G209" s="2" t="n"/>
      <c r="H209" s="2" t="n"/>
      <c r="I209" s="2" t="n"/>
      <c r="J209" s="3" t="n"/>
      <c r="K209" s="3" t="n"/>
      <c r="L209" s="2" t="n"/>
      <c r="M209" s="2" t="n"/>
      <c r="N209" s="3">
        <f>IF(K209&lt;&gt;"",K209,J209)</f>
        <v/>
      </c>
      <c r="O209" s="2" t="n"/>
      <c r="P209" s="3" t="n"/>
      <c r="Q209" s="2" t="n"/>
      <c r="R209" s="2" t="n"/>
      <c r="S209" s="2" t="n"/>
      <c r="T209" s="3" t="n"/>
      <c r="U209" s="2">
        <f>IF(A209="","",IF(P209&lt;&gt;"",P209-J209,TODAY()-J209))</f>
        <v/>
      </c>
      <c r="V209" s="2">
        <f>IF(A209="","",IF(OR(O209="Closed",N209=""),0,MAX(0,TODAY()-N209)))</f>
        <v/>
      </c>
      <c r="W209" s="2">
        <f>IF(A209="","",IF(U209&lt;=30,"0–30 Days",IF(U209&lt;=60,"31–60 Days",IF(U209&lt;=90,"61–90 Days","90+ Days"))))</f>
        <v/>
      </c>
      <c r="X209" s="2" t="n"/>
    </row>
    <row r="210">
      <c r="A210" s="2" t="n"/>
      <c r="B210" s="2" t="n"/>
      <c r="C210" s="2" t="n"/>
      <c r="D210" s="2" t="n"/>
      <c r="E210" s="2" t="n"/>
      <c r="F210" s="2" t="n"/>
      <c r="G210" s="2" t="n"/>
      <c r="H210" s="2" t="n"/>
      <c r="I210" s="2" t="n"/>
      <c r="J210" s="3" t="n"/>
      <c r="K210" s="3" t="n"/>
      <c r="L210" s="2" t="n"/>
      <c r="M210" s="2" t="n"/>
      <c r="N210" s="3">
        <f>IF(K210&lt;&gt;"",K210,J210)</f>
        <v/>
      </c>
      <c r="O210" s="2" t="n"/>
      <c r="P210" s="3" t="n"/>
      <c r="Q210" s="2" t="n"/>
      <c r="R210" s="2" t="n"/>
      <c r="S210" s="2" t="n"/>
      <c r="T210" s="3" t="n"/>
      <c r="U210" s="2">
        <f>IF(A210="","",IF(P210&lt;&gt;"",P210-J210,TODAY()-J210))</f>
        <v/>
      </c>
      <c r="V210" s="2">
        <f>IF(A210="","",IF(OR(O210="Closed",N210=""),0,MAX(0,TODAY()-N210)))</f>
        <v/>
      </c>
      <c r="W210" s="2">
        <f>IF(A210="","",IF(U210&lt;=30,"0–30 Days",IF(U210&lt;=60,"31–60 Days",IF(U210&lt;=90,"61–90 Days","90+ Days"))))</f>
        <v/>
      </c>
      <c r="X210" s="2" t="n"/>
    </row>
    <row r="211">
      <c r="A211" s="2" t="n"/>
      <c r="B211" s="2" t="n"/>
      <c r="C211" s="2" t="n"/>
      <c r="D211" s="2" t="n"/>
      <c r="E211" s="2" t="n"/>
      <c r="F211" s="2" t="n"/>
      <c r="G211" s="2" t="n"/>
      <c r="H211" s="2" t="n"/>
      <c r="I211" s="2" t="n"/>
      <c r="J211" s="3" t="n"/>
      <c r="K211" s="3" t="n"/>
      <c r="L211" s="2" t="n"/>
      <c r="M211" s="2" t="n"/>
      <c r="N211" s="3">
        <f>IF(K211&lt;&gt;"",K211,J211)</f>
        <v/>
      </c>
      <c r="O211" s="2" t="n"/>
      <c r="P211" s="3" t="n"/>
      <c r="Q211" s="2" t="n"/>
      <c r="R211" s="2" t="n"/>
      <c r="S211" s="2" t="n"/>
      <c r="T211" s="3" t="n"/>
      <c r="U211" s="2">
        <f>IF(A211="","",IF(P211&lt;&gt;"",P211-J211,TODAY()-J211))</f>
        <v/>
      </c>
      <c r="V211" s="2">
        <f>IF(A211="","",IF(OR(O211="Closed",N211=""),0,MAX(0,TODAY()-N211)))</f>
        <v/>
      </c>
      <c r="W211" s="2">
        <f>IF(A211="","",IF(U211&lt;=30,"0–30 Days",IF(U211&lt;=60,"31–60 Days",IF(U211&lt;=90,"61–90 Days","90+ Days"))))</f>
        <v/>
      </c>
      <c r="X211" s="2" t="n"/>
    </row>
    <row r="212">
      <c r="A212" s="2" t="n"/>
      <c r="B212" s="2" t="n"/>
      <c r="C212" s="2" t="n"/>
      <c r="D212" s="2" t="n"/>
      <c r="E212" s="2" t="n"/>
      <c r="F212" s="2" t="n"/>
      <c r="G212" s="2" t="n"/>
      <c r="H212" s="2" t="n"/>
      <c r="I212" s="2" t="n"/>
      <c r="J212" s="3" t="n"/>
      <c r="K212" s="3" t="n"/>
      <c r="L212" s="2" t="n"/>
      <c r="M212" s="2" t="n"/>
      <c r="N212" s="3">
        <f>IF(K212&lt;&gt;"",K212,J212)</f>
        <v/>
      </c>
      <c r="O212" s="2" t="n"/>
      <c r="P212" s="3" t="n"/>
      <c r="Q212" s="2" t="n"/>
      <c r="R212" s="2" t="n"/>
      <c r="S212" s="2" t="n"/>
      <c r="T212" s="3" t="n"/>
      <c r="U212" s="2">
        <f>IF(A212="","",IF(P212&lt;&gt;"",P212-J212,TODAY()-J212))</f>
        <v/>
      </c>
      <c r="V212" s="2">
        <f>IF(A212="","",IF(OR(O212="Closed",N212=""),0,MAX(0,TODAY()-N212)))</f>
        <v/>
      </c>
      <c r="W212" s="2">
        <f>IF(A212="","",IF(U212&lt;=30,"0–30 Days",IF(U212&lt;=60,"31–60 Days",IF(U212&lt;=90,"61–90 Days","90+ Days"))))</f>
        <v/>
      </c>
      <c r="X212" s="2" t="n"/>
    </row>
    <row r="213">
      <c r="A213" s="2" t="n"/>
      <c r="B213" s="2" t="n"/>
      <c r="C213" s="2" t="n"/>
      <c r="D213" s="2" t="n"/>
      <c r="E213" s="2" t="n"/>
      <c r="F213" s="2" t="n"/>
      <c r="G213" s="2" t="n"/>
      <c r="H213" s="2" t="n"/>
      <c r="I213" s="2" t="n"/>
      <c r="J213" s="3" t="n"/>
      <c r="K213" s="3" t="n"/>
      <c r="L213" s="2" t="n"/>
      <c r="M213" s="2" t="n"/>
      <c r="N213" s="3">
        <f>IF(K213&lt;&gt;"",K213,J213)</f>
        <v/>
      </c>
      <c r="O213" s="2" t="n"/>
      <c r="P213" s="3" t="n"/>
      <c r="Q213" s="2" t="n"/>
      <c r="R213" s="2" t="n"/>
      <c r="S213" s="2" t="n"/>
      <c r="T213" s="3" t="n"/>
      <c r="U213" s="2">
        <f>IF(A213="","",IF(P213&lt;&gt;"",P213-J213,TODAY()-J213))</f>
        <v/>
      </c>
      <c r="V213" s="2">
        <f>IF(A213="","",IF(OR(O213="Closed",N213=""),0,MAX(0,TODAY()-N213)))</f>
        <v/>
      </c>
      <c r="W213" s="2">
        <f>IF(A213="","",IF(U213&lt;=30,"0–30 Days",IF(U213&lt;=60,"31–60 Days",IF(U213&lt;=90,"61–90 Days","90+ Days"))))</f>
        <v/>
      </c>
      <c r="X213" s="2" t="n"/>
    </row>
    <row r="214">
      <c r="A214" s="2" t="n"/>
      <c r="B214" s="2" t="n"/>
      <c r="C214" s="2" t="n"/>
      <c r="D214" s="2" t="n"/>
      <c r="E214" s="2" t="n"/>
      <c r="F214" s="2" t="n"/>
      <c r="G214" s="2" t="n"/>
      <c r="H214" s="2" t="n"/>
      <c r="I214" s="2" t="n"/>
      <c r="J214" s="3" t="n"/>
      <c r="K214" s="3" t="n"/>
      <c r="L214" s="2" t="n"/>
      <c r="M214" s="2" t="n"/>
      <c r="N214" s="3">
        <f>IF(K214&lt;&gt;"",K214,J214)</f>
        <v/>
      </c>
      <c r="O214" s="2" t="n"/>
      <c r="P214" s="3" t="n"/>
      <c r="Q214" s="2" t="n"/>
      <c r="R214" s="2" t="n"/>
      <c r="S214" s="2" t="n"/>
      <c r="T214" s="3" t="n"/>
      <c r="U214" s="2">
        <f>IF(A214="","",IF(P214&lt;&gt;"",P214-J214,TODAY()-J214))</f>
        <v/>
      </c>
      <c r="V214" s="2">
        <f>IF(A214="","",IF(OR(O214="Closed",N214=""),0,MAX(0,TODAY()-N214)))</f>
        <v/>
      </c>
      <c r="W214" s="2">
        <f>IF(A214="","",IF(U214&lt;=30,"0–30 Days",IF(U214&lt;=60,"31–60 Days",IF(U214&lt;=90,"61–90 Days","90+ Days"))))</f>
        <v/>
      </c>
      <c r="X214" s="2" t="n"/>
    </row>
    <row r="215">
      <c r="A215" s="2" t="n"/>
      <c r="B215" s="2" t="n"/>
      <c r="C215" s="2" t="n"/>
      <c r="D215" s="2" t="n"/>
      <c r="E215" s="2" t="n"/>
      <c r="F215" s="2" t="n"/>
      <c r="G215" s="2" t="n"/>
      <c r="H215" s="2" t="n"/>
      <c r="I215" s="2" t="n"/>
      <c r="J215" s="3" t="n"/>
      <c r="K215" s="3" t="n"/>
      <c r="L215" s="2" t="n"/>
      <c r="M215" s="2" t="n"/>
      <c r="N215" s="3">
        <f>IF(K215&lt;&gt;"",K215,J215)</f>
        <v/>
      </c>
      <c r="O215" s="2" t="n"/>
      <c r="P215" s="3" t="n"/>
      <c r="Q215" s="2" t="n"/>
      <c r="R215" s="2" t="n"/>
      <c r="S215" s="2" t="n"/>
      <c r="T215" s="3" t="n"/>
      <c r="U215" s="2">
        <f>IF(A215="","",IF(P215&lt;&gt;"",P215-J215,TODAY()-J215))</f>
        <v/>
      </c>
      <c r="V215" s="2">
        <f>IF(A215="","",IF(OR(O215="Closed",N215=""),0,MAX(0,TODAY()-N215)))</f>
        <v/>
      </c>
      <c r="W215" s="2">
        <f>IF(A215="","",IF(U215&lt;=30,"0–30 Days",IF(U215&lt;=60,"31–60 Days",IF(U215&lt;=90,"61–90 Days","90+ Days"))))</f>
        <v/>
      </c>
      <c r="X215" s="2" t="n"/>
    </row>
    <row r="216">
      <c r="A216" s="2" t="n"/>
      <c r="B216" s="2" t="n"/>
      <c r="C216" s="2" t="n"/>
      <c r="D216" s="2" t="n"/>
      <c r="E216" s="2" t="n"/>
      <c r="F216" s="2" t="n"/>
      <c r="G216" s="2" t="n"/>
      <c r="H216" s="2" t="n"/>
      <c r="I216" s="2" t="n"/>
      <c r="J216" s="3" t="n"/>
      <c r="K216" s="3" t="n"/>
      <c r="L216" s="2" t="n"/>
      <c r="M216" s="2" t="n"/>
      <c r="N216" s="3">
        <f>IF(K216&lt;&gt;"",K216,J216)</f>
        <v/>
      </c>
      <c r="O216" s="2" t="n"/>
      <c r="P216" s="3" t="n"/>
      <c r="Q216" s="2" t="n"/>
      <c r="R216" s="2" t="n"/>
      <c r="S216" s="2" t="n"/>
      <c r="T216" s="3" t="n"/>
      <c r="U216" s="2">
        <f>IF(A216="","",IF(P216&lt;&gt;"",P216-J216,TODAY()-J216))</f>
        <v/>
      </c>
      <c r="V216" s="2">
        <f>IF(A216="","",IF(OR(O216="Closed",N216=""),0,MAX(0,TODAY()-N216)))</f>
        <v/>
      </c>
      <c r="W216" s="2">
        <f>IF(A216="","",IF(U216&lt;=30,"0–30 Days",IF(U216&lt;=60,"31–60 Days",IF(U216&lt;=90,"61–90 Days","90+ Days"))))</f>
        <v/>
      </c>
      <c r="X216" s="2" t="n"/>
    </row>
    <row r="217">
      <c r="A217" s="2" t="n"/>
      <c r="B217" s="2" t="n"/>
      <c r="C217" s="2" t="n"/>
      <c r="D217" s="2" t="n"/>
      <c r="E217" s="2" t="n"/>
      <c r="F217" s="2" t="n"/>
      <c r="G217" s="2" t="n"/>
      <c r="H217" s="2" t="n"/>
      <c r="I217" s="2" t="n"/>
      <c r="J217" s="3" t="n"/>
      <c r="K217" s="3" t="n"/>
      <c r="L217" s="2" t="n"/>
      <c r="M217" s="2" t="n"/>
      <c r="N217" s="3">
        <f>IF(K217&lt;&gt;"",K217,J217)</f>
        <v/>
      </c>
      <c r="O217" s="2" t="n"/>
      <c r="P217" s="3" t="n"/>
      <c r="Q217" s="2" t="n"/>
      <c r="R217" s="2" t="n"/>
      <c r="S217" s="2" t="n"/>
      <c r="T217" s="3" t="n"/>
      <c r="U217" s="2">
        <f>IF(A217="","",IF(P217&lt;&gt;"",P217-J217,TODAY()-J217))</f>
        <v/>
      </c>
      <c r="V217" s="2">
        <f>IF(A217="","",IF(OR(O217="Closed",N217=""),0,MAX(0,TODAY()-N217)))</f>
        <v/>
      </c>
      <c r="W217" s="2">
        <f>IF(A217="","",IF(U217&lt;=30,"0–30 Days",IF(U217&lt;=60,"31–60 Days",IF(U217&lt;=90,"61–90 Days","90+ Days"))))</f>
        <v/>
      </c>
      <c r="X217" s="2" t="n"/>
    </row>
    <row r="218">
      <c r="A218" s="2" t="n"/>
      <c r="B218" s="2" t="n"/>
      <c r="C218" s="2" t="n"/>
      <c r="D218" s="2" t="n"/>
      <c r="E218" s="2" t="n"/>
      <c r="F218" s="2" t="n"/>
      <c r="G218" s="2" t="n"/>
      <c r="H218" s="2" t="n"/>
      <c r="I218" s="2" t="n"/>
      <c r="J218" s="3" t="n"/>
      <c r="K218" s="3" t="n"/>
      <c r="L218" s="2" t="n"/>
      <c r="M218" s="2" t="n"/>
      <c r="N218" s="3">
        <f>IF(K218&lt;&gt;"",K218,J218)</f>
        <v/>
      </c>
      <c r="O218" s="2" t="n"/>
      <c r="P218" s="3" t="n"/>
      <c r="Q218" s="2" t="n"/>
      <c r="R218" s="2" t="n"/>
      <c r="S218" s="2" t="n"/>
      <c r="T218" s="3" t="n"/>
      <c r="U218" s="2">
        <f>IF(A218="","",IF(P218&lt;&gt;"",P218-J218,TODAY()-J218))</f>
        <v/>
      </c>
      <c r="V218" s="2">
        <f>IF(A218="","",IF(OR(O218="Closed",N218=""),0,MAX(0,TODAY()-N218)))</f>
        <v/>
      </c>
      <c r="W218" s="2">
        <f>IF(A218="","",IF(U218&lt;=30,"0–30 Days",IF(U218&lt;=60,"31–60 Days",IF(U218&lt;=90,"61–90 Days","90+ Days"))))</f>
        <v/>
      </c>
      <c r="X218" s="2" t="n"/>
    </row>
    <row r="219">
      <c r="A219" s="2" t="n"/>
      <c r="B219" s="2" t="n"/>
      <c r="C219" s="2" t="n"/>
      <c r="D219" s="2" t="n"/>
      <c r="E219" s="2" t="n"/>
      <c r="F219" s="2" t="n"/>
      <c r="G219" s="2" t="n"/>
      <c r="H219" s="2" t="n"/>
      <c r="I219" s="2" t="n"/>
      <c r="J219" s="3" t="n"/>
      <c r="K219" s="3" t="n"/>
      <c r="L219" s="2" t="n"/>
      <c r="M219" s="2" t="n"/>
      <c r="N219" s="3">
        <f>IF(K219&lt;&gt;"",K219,J219)</f>
        <v/>
      </c>
      <c r="O219" s="2" t="n"/>
      <c r="P219" s="3" t="n"/>
      <c r="Q219" s="2" t="n"/>
      <c r="R219" s="2" t="n"/>
      <c r="S219" s="2" t="n"/>
      <c r="T219" s="3" t="n"/>
      <c r="U219" s="2">
        <f>IF(A219="","",IF(P219&lt;&gt;"",P219-J219,TODAY()-J219))</f>
        <v/>
      </c>
      <c r="V219" s="2">
        <f>IF(A219="","",IF(OR(O219="Closed",N219=""),0,MAX(0,TODAY()-N219)))</f>
        <v/>
      </c>
      <c r="W219" s="2">
        <f>IF(A219="","",IF(U219&lt;=30,"0–30 Days",IF(U219&lt;=60,"31–60 Days",IF(U219&lt;=90,"61–90 Days","90+ Days"))))</f>
        <v/>
      </c>
      <c r="X219" s="2" t="n"/>
    </row>
    <row r="220">
      <c r="A220" s="2" t="n"/>
      <c r="B220" s="2" t="n"/>
      <c r="C220" s="2" t="n"/>
      <c r="D220" s="2" t="n"/>
      <c r="E220" s="2" t="n"/>
      <c r="F220" s="2" t="n"/>
      <c r="G220" s="2" t="n"/>
      <c r="H220" s="2" t="n"/>
      <c r="I220" s="2" t="n"/>
      <c r="J220" s="3" t="n"/>
      <c r="K220" s="3" t="n"/>
      <c r="L220" s="2" t="n"/>
      <c r="M220" s="2" t="n"/>
      <c r="N220" s="3">
        <f>IF(K220&lt;&gt;"",K220,J220)</f>
        <v/>
      </c>
      <c r="O220" s="2" t="n"/>
      <c r="P220" s="3" t="n"/>
      <c r="Q220" s="2" t="n"/>
      <c r="R220" s="2" t="n"/>
      <c r="S220" s="2" t="n"/>
      <c r="T220" s="3" t="n"/>
      <c r="U220" s="2">
        <f>IF(A220="","",IF(P220&lt;&gt;"",P220-J220,TODAY()-J220))</f>
        <v/>
      </c>
      <c r="V220" s="2">
        <f>IF(A220="","",IF(OR(O220="Closed",N220=""),0,MAX(0,TODAY()-N220)))</f>
        <v/>
      </c>
      <c r="W220" s="2">
        <f>IF(A220="","",IF(U220&lt;=30,"0–30 Days",IF(U220&lt;=60,"31–60 Days",IF(U220&lt;=90,"61–90 Days","90+ Days"))))</f>
        <v/>
      </c>
      <c r="X220" s="2" t="n"/>
    </row>
    <row r="221">
      <c r="A221" s="2" t="n"/>
      <c r="B221" s="2" t="n"/>
      <c r="C221" s="2" t="n"/>
      <c r="D221" s="2" t="n"/>
      <c r="E221" s="2" t="n"/>
      <c r="F221" s="2" t="n"/>
      <c r="G221" s="2" t="n"/>
      <c r="H221" s="2" t="n"/>
      <c r="I221" s="2" t="n"/>
      <c r="J221" s="3" t="n"/>
      <c r="K221" s="3" t="n"/>
      <c r="L221" s="2" t="n"/>
      <c r="M221" s="2" t="n"/>
      <c r="N221" s="3">
        <f>IF(K221&lt;&gt;"",K221,J221)</f>
        <v/>
      </c>
      <c r="O221" s="2" t="n"/>
      <c r="P221" s="3" t="n"/>
      <c r="Q221" s="2" t="n"/>
      <c r="R221" s="2" t="n"/>
      <c r="S221" s="2" t="n"/>
      <c r="T221" s="3" t="n"/>
      <c r="U221" s="2">
        <f>IF(A221="","",IF(P221&lt;&gt;"",P221-J221,TODAY()-J221))</f>
        <v/>
      </c>
      <c r="V221" s="2">
        <f>IF(A221="","",IF(OR(O221="Closed",N221=""),0,MAX(0,TODAY()-N221)))</f>
        <v/>
      </c>
      <c r="W221" s="2">
        <f>IF(A221="","",IF(U221&lt;=30,"0–30 Days",IF(U221&lt;=60,"31–60 Days",IF(U221&lt;=90,"61–90 Days","90+ Days"))))</f>
        <v/>
      </c>
      <c r="X221" s="2" t="n"/>
    </row>
    <row r="222">
      <c r="A222" s="2" t="n"/>
      <c r="B222" s="2" t="n"/>
      <c r="C222" s="2" t="n"/>
      <c r="D222" s="2" t="n"/>
      <c r="E222" s="2" t="n"/>
      <c r="F222" s="2" t="n"/>
      <c r="G222" s="2" t="n"/>
      <c r="H222" s="2" t="n"/>
      <c r="I222" s="2" t="n"/>
      <c r="J222" s="3" t="n"/>
      <c r="K222" s="3" t="n"/>
      <c r="L222" s="2" t="n"/>
      <c r="M222" s="2" t="n"/>
      <c r="N222" s="3">
        <f>IF(K222&lt;&gt;"",K222,J222)</f>
        <v/>
      </c>
      <c r="O222" s="2" t="n"/>
      <c r="P222" s="3" t="n"/>
      <c r="Q222" s="2" t="n"/>
      <c r="R222" s="2" t="n"/>
      <c r="S222" s="2" t="n"/>
      <c r="T222" s="3" t="n"/>
      <c r="U222" s="2">
        <f>IF(A222="","",IF(P222&lt;&gt;"",P222-J222,TODAY()-J222))</f>
        <v/>
      </c>
      <c r="V222" s="2">
        <f>IF(A222="","",IF(OR(O222="Closed",N222=""),0,MAX(0,TODAY()-N222)))</f>
        <v/>
      </c>
      <c r="W222" s="2">
        <f>IF(A222="","",IF(U222&lt;=30,"0–30 Days",IF(U222&lt;=60,"31–60 Days",IF(U222&lt;=90,"61–90 Days","90+ Days"))))</f>
        <v/>
      </c>
      <c r="X222" s="2" t="n"/>
    </row>
    <row r="223">
      <c r="A223" s="2" t="n"/>
      <c r="B223" s="2" t="n"/>
      <c r="C223" s="2" t="n"/>
      <c r="D223" s="2" t="n"/>
      <c r="E223" s="2" t="n"/>
      <c r="F223" s="2" t="n"/>
      <c r="G223" s="2" t="n"/>
      <c r="H223" s="2" t="n"/>
      <c r="I223" s="2" t="n"/>
      <c r="J223" s="3" t="n"/>
      <c r="K223" s="3" t="n"/>
      <c r="L223" s="2" t="n"/>
      <c r="M223" s="2" t="n"/>
      <c r="N223" s="3">
        <f>IF(K223&lt;&gt;"",K223,J223)</f>
        <v/>
      </c>
      <c r="O223" s="2" t="n"/>
      <c r="P223" s="3" t="n"/>
      <c r="Q223" s="2" t="n"/>
      <c r="R223" s="2" t="n"/>
      <c r="S223" s="2" t="n"/>
      <c r="T223" s="3" t="n"/>
      <c r="U223" s="2">
        <f>IF(A223="","",IF(P223&lt;&gt;"",P223-J223,TODAY()-J223))</f>
        <v/>
      </c>
      <c r="V223" s="2">
        <f>IF(A223="","",IF(OR(O223="Closed",N223=""),0,MAX(0,TODAY()-N223)))</f>
        <v/>
      </c>
      <c r="W223" s="2">
        <f>IF(A223="","",IF(U223&lt;=30,"0–30 Days",IF(U223&lt;=60,"31–60 Days",IF(U223&lt;=90,"61–90 Days","90+ Days"))))</f>
        <v/>
      </c>
      <c r="X223" s="2" t="n"/>
    </row>
    <row r="224">
      <c r="A224" s="2" t="n"/>
      <c r="B224" s="2" t="n"/>
      <c r="C224" s="2" t="n"/>
      <c r="D224" s="2" t="n"/>
      <c r="E224" s="2" t="n"/>
      <c r="F224" s="2" t="n"/>
      <c r="G224" s="2" t="n"/>
      <c r="H224" s="2" t="n"/>
      <c r="I224" s="2" t="n"/>
      <c r="J224" s="3" t="n"/>
      <c r="K224" s="3" t="n"/>
      <c r="L224" s="2" t="n"/>
      <c r="M224" s="2" t="n"/>
      <c r="N224" s="3">
        <f>IF(K224&lt;&gt;"",K224,J224)</f>
        <v/>
      </c>
      <c r="O224" s="2" t="n"/>
      <c r="P224" s="3" t="n"/>
      <c r="Q224" s="2" t="n"/>
      <c r="R224" s="2" t="n"/>
      <c r="S224" s="2" t="n"/>
      <c r="T224" s="3" t="n"/>
      <c r="U224" s="2">
        <f>IF(A224="","",IF(P224&lt;&gt;"",P224-J224,TODAY()-J224))</f>
        <v/>
      </c>
      <c r="V224" s="2">
        <f>IF(A224="","",IF(OR(O224="Closed",N224=""),0,MAX(0,TODAY()-N224)))</f>
        <v/>
      </c>
      <c r="W224" s="2">
        <f>IF(A224="","",IF(U224&lt;=30,"0–30 Days",IF(U224&lt;=60,"31–60 Days",IF(U224&lt;=90,"61–90 Days","90+ Days"))))</f>
        <v/>
      </c>
      <c r="X224" s="2" t="n"/>
    </row>
    <row r="225">
      <c r="A225" s="2" t="n"/>
      <c r="B225" s="2" t="n"/>
      <c r="C225" s="2" t="n"/>
      <c r="D225" s="2" t="n"/>
      <c r="E225" s="2" t="n"/>
      <c r="F225" s="2" t="n"/>
      <c r="G225" s="2" t="n"/>
      <c r="H225" s="2" t="n"/>
      <c r="I225" s="2" t="n"/>
      <c r="J225" s="3" t="n"/>
      <c r="K225" s="3" t="n"/>
      <c r="L225" s="2" t="n"/>
      <c r="M225" s="2" t="n"/>
      <c r="N225" s="3">
        <f>IF(K225&lt;&gt;"",K225,J225)</f>
        <v/>
      </c>
      <c r="O225" s="2" t="n"/>
      <c r="P225" s="3" t="n"/>
      <c r="Q225" s="2" t="n"/>
      <c r="R225" s="2" t="n"/>
      <c r="S225" s="2" t="n"/>
      <c r="T225" s="3" t="n"/>
      <c r="U225" s="2">
        <f>IF(A225="","",IF(P225&lt;&gt;"",P225-J225,TODAY()-J225))</f>
        <v/>
      </c>
      <c r="V225" s="2">
        <f>IF(A225="","",IF(OR(O225="Closed",N225=""),0,MAX(0,TODAY()-N225)))</f>
        <v/>
      </c>
      <c r="W225" s="2">
        <f>IF(A225="","",IF(U225&lt;=30,"0–30 Days",IF(U225&lt;=60,"31–60 Days",IF(U225&lt;=90,"61–90 Days","90+ Days"))))</f>
        <v/>
      </c>
      <c r="X225" s="2" t="n"/>
    </row>
    <row r="226">
      <c r="A226" s="2" t="n"/>
      <c r="B226" s="2" t="n"/>
      <c r="C226" s="2" t="n"/>
      <c r="D226" s="2" t="n"/>
      <c r="E226" s="2" t="n"/>
      <c r="F226" s="2" t="n"/>
      <c r="G226" s="2" t="n"/>
      <c r="H226" s="2" t="n"/>
      <c r="I226" s="2" t="n"/>
      <c r="J226" s="3" t="n"/>
      <c r="K226" s="3" t="n"/>
      <c r="L226" s="2" t="n"/>
      <c r="M226" s="2" t="n"/>
      <c r="N226" s="3">
        <f>IF(K226&lt;&gt;"",K226,J226)</f>
        <v/>
      </c>
      <c r="O226" s="2" t="n"/>
      <c r="P226" s="3" t="n"/>
      <c r="Q226" s="2" t="n"/>
      <c r="R226" s="2" t="n"/>
      <c r="S226" s="2" t="n"/>
      <c r="T226" s="3" t="n"/>
      <c r="U226" s="2">
        <f>IF(A226="","",IF(P226&lt;&gt;"",P226-J226,TODAY()-J226))</f>
        <v/>
      </c>
      <c r="V226" s="2">
        <f>IF(A226="","",IF(OR(O226="Closed",N226=""),0,MAX(0,TODAY()-N226)))</f>
        <v/>
      </c>
      <c r="W226" s="2">
        <f>IF(A226="","",IF(U226&lt;=30,"0–30 Days",IF(U226&lt;=60,"31–60 Days",IF(U226&lt;=90,"61–90 Days","90+ Days"))))</f>
        <v/>
      </c>
      <c r="X226" s="2" t="n"/>
    </row>
    <row r="227">
      <c r="A227" s="2" t="n"/>
      <c r="B227" s="2" t="n"/>
      <c r="C227" s="2" t="n"/>
      <c r="D227" s="2" t="n"/>
      <c r="E227" s="2" t="n"/>
      <c r="F227" s="2" t="n"/>
      <c r="G227" s="2" t="n"/>
      <c r="H227" s="2" t="n"/>
      <c r="I227" s="2" t="n"/>
      <c r="J227" s="3" t="n"/>
      <c r="K227" s="3" t="n"/>
      <c r="L227" s="2" t="n"/>
      <c r="M227" s="2" t="n"/>
      <c r="N227" s="3">
        <f>IF(K227&lt;&gt;"",K227,J227)</f>
        <v/>
      </c>
      <c r="O227" s="2" t="n"/>
      <c r="P227" s="3" t="n"/>
      <c r="Q227" s="2" t="n"/>
      <c r="R227" s="2" t="n"/>
      <c r="S227" s="2" t="n"/>
      <c r="T227" s="3" t="n"/>
      <c r="U227" s="2">
        <f>IF(A227="","",IF(P227&lt;&gt;"",P227-J227,TODAY()-J227))</f>
        <v/>
      </c>
      <c r="V227" s="2">
        <f>IF(A227="","",IF(OR(O227="Closed",N227=""),0,MAX(0,TODAY()-N227)))</f>
        <v/>
      </c>
      <c r="W227" s="2">
        <f>IF(A227="","",IF(U227&lt;=30,"0–30 Days",IF(U227&lt;=60,"31–60 Days",IF(U227&lt;=90,"61–90 Days","90+ Days"))))</f>
        <v/>
      </c>
      <c r="X227" s="2" t="n"/>
    </row>
    <row r="228">
      <c r="A228" s="2" t="n"/>
      <c r="B228" s="2" t="n"/>
      <c r="C228" s="2" t="n"/>
      <c r="D228" s="2" t="n"/>
      <c r="E228" s="2" t="n"/>
      <c r="F228" s="2" t="n"/>
      <c r="G228" s="2" t="n"/>
      <c r="H228" s="2" t="n"/>
      <c r="I228" s="2" t="n"/>
      <c r="J228" s="3" t="n"/>
      <c r="K228" s="3" t="n"/>
      <c r="L228" s="2" t="n"/>
      <c r="M228" s="2" t="n"/>
      <c r="N228" s="3">
        <f>IF(K228&lt;&gt;"",K228,J228)</f>
        <v/>
      </c>
      <c r="O228" s="2" t="n"/>
      <c r="P228" s="3" t="n"/>
      <c r="Q228" s="2" t="n"/>
      <c r="R228" s="2" t="n"/>
      <c r="S228" s="2" t="n"/>
      <c r="T228" s="3" t="n"/>
      <c r="U228" s="2">
        <f>IF(A228="","",IF(P228&lt;&gt;"",P228-J228,TODAY()-J228))</f>
        <v/>
      </c>
      <c r="V228" s="2">
        <f>IF(A228="","",IF(OR(O228="Closed",N228=""),0,MAX(0,TODAY()-N228)))</f>
        <v/>
      </c>
      <c r="W228" s="2">
        <f>IF(A228="","",IF(U228&lt;=30,"0–30 Days",IF(U228&lt;=60,"31–60 Days",IF(U228&lt;=90,"61–90 Days","90+ Days"))))</f>
        <v/>
      </c>
      <c r="X228" s="2" t="n"/>
    </row>
    <row r="229">
      <c r="A229" s="2" t="n"/>
      <c r="B229" s="2" t="n"/>
      <c r="C229" s="2" t="n"/>
      <c r="D229" s="2" t="n"/>
      <c r="E229" s="2" t="n"/>
      <c r="F229" s="2" t="n"/>
      <c r="G229" s="2" t="n"/>
      <c r="H229" s="2" t="n"/>
      <c r="I229" s="2" t="n"/>
      <c r="J229" s="3" t="n"/>
      <c r="K229" s="3" t="n"/>
      <c r="L229" s="2" t="n"/>
      <c r="M229" s="2" t="n"/>
      <c r="N229" s="3">
        <f>IF(K229&lt;&gt;"",K229,J229)</f>
        <v/>
      </c>
      <c r="O229" s="2" t="n"/>
      <c r="P229" s="3" t="n"/>
      <c r="Q229" s="2" t="n"/>
      <c r="R229" s="2" t="n"/>
      <c r="S229" s="2" t="n"/>
      <c r="T229" s="3" t="n"/>
      <c r="U229" s="2">
        <f>IF(A229="","",IF(P229&lt;&gt;"",P229-J229,TODAY()-J229))</f>
        <v/>
      </c>
      <c r="V229" s="2">
        <f>IF(A229="","",IF(OR(O229="Closed",N229=""),0,MAX(0,TODAY()-N229)))</f>
        <v/>
      </c>
      <c r="W229" s="2">
        <f>IF(A229="","",IF(U229&lt;=30,"0–30 Days",IF(U229&lt;=60,"31–60 Days",IF(U229&lt;=90,"61–90 Days","90+ Days"))))</f>
        <v/>
      </c>
      <c r="X229" s="2" t="n"/>
    </row>
    <row r="230">
      <c r="A230" s="2" t="n"/>
      <c r="B230" s="2" t="n"/>
      <c r="C230" s="2" t="n"/>
      <c r="D230" s="2" t="n"/>
      <c r="E230" s="2" t="n"/>
      <c r="F230" s="2" t="n"/>
      <c r="G230" s="2" t="n"/>
      <c r="H230" s="2" t="n"/>
      <c r="I230" s="2" t="n"/>
      <c r="J230" s="3" t="n"/>
      <c r="K230" s="3" t="n"/>
      <c r="L230" s="2" t="n"/>
      <c r="M230" s="2" t="n"/>
      <c r="N230" s="3">
        <f>IF(K230&lt;&gt;"",K230,J230)</f>
        <v/>
      </c>
      <c r="O230" s="2" t="n"/>
      <c r="P230" s="3" t="n"/>
      <c r="Q230" s="2" t="n"/>
      <c r="R230" s="2" t="n"/>
      <c r="S230" s="2" t="n"/>
      <c r="T230" s="3" t="n"/>
      <c r="U230" s="2">
        <f>IF(A230="","",IF(P230&lt;&gt;"",P230-J230,TODAY()-J230))</f>
        <v/>
      </c>
      <c r="V230" s="2">
        <f>IF(A230="","",IF(OR(O230="Closed",N230=""),0,MAX(0,TODAY()-N230)))</f>
        <v/>
      </c>
      <c r="W230" s="2">
        <f>IF(A230="","",IF(U230&lt;=30,"0–30 Days",IF(U230&lt;=60,"31–60 Days",IF(U230&lt;=90,"61–90 Days","90+ Days"))))</f>
        <v/>
      </c>
      <c r="X230" s="2" t="n"/>
    </row>
    <row r="231">
      <c r="A231" s="2" t="n"/>
      <c r="B231" s="2" t="n"/>
      <c r="C231" s="2" t="n"/>
      <c r="D231" s="2" t="n"/>
      <c r="E231" s="2" t="n"/>
      <c r="F231" s="2" t="n"/>
      <c r="G231" s="2" t="n"/>
      <c r="H231" s="2" t="n"/>
      <c r="I231" s="2" t="n"/>
      <c r="J231" s="3" t="n"/>
      <c r="K231" s="3" t="n"/>
      <c r="L231" s="2" t="n"/>
      <c r="M231" s="2" t="n"/>
      <c r="N231" s="3">
        <f>IF(K231&lt;&gt;"",K231,J231)</f>
        <v/>
      </c>
      <c r="O231" s="2" t="n"/>
      <c r="P231" s="3" t="n"/>
      <c r="Q231" s="2" t="n"/>
      <c r="R231" s="2" t="n"/>
      <c r="S231" s="2" t="n"/>
      <c r="T231" s="3" t="n"/>
      <c r="U231" s="2">
        <f>IF(A231="","",IF(P231&lt;&gt;"",P231-J231,TODAY()-J231))</f>
        <v/>
      </c>
      <c r="V231" s="2">
        <f>IF(A231="","",IF(OR(O231="Closed",N231=""),0,MAX(0,TODAY()-N231)))</f>
        <v/>
      </c>
      <c r="W231" s="2">
        <f>IF(A231="","",IF(U231&lt;=30,"0–30 Days",IF(U231&lt;=60,"31–60 Days",IF(U231&lt;=90,"61–90 Days","90+ Days"))))</f>
        <v/>
      </c>
      <c r="X231" s="2" t="n"/>
    </row>
    <row r="232">
      <c r="A232" s="2" t="n"/>
      <c r="B232" s="2" t="n"/>
      <c r="C232" s="2" t="n"/>
      <c r="D232" s="2" t="n"/>
      <c r="E232" s="2" t="n"/>
      <c r="F232" s="2" t="n"/>
      <c r="G232" s="2" t="n"/>
      <c r="H232" s="2" t="n"/>
      <c r="I232" s="2" t="n"/>
      <c r="J232" s="3" t="n"/>
      <c r="K232" s="3" t="n"/>
      <c r="L232" s="2" t="n"/>
      <c r="M232" s="2" t="n"/>
      <c r="N232" s="3">
        <f>IF(K232&lt;&gt;"",K232,J232)</f>
        <v/>
      </c>
      <c r="O232" s="2" t="n"/>
      <c r="P232" s="3" t="n"/>
      <c r="Q232" s="2" t="n"/>
      <c r="R232" s="2" t="n"/>
      <c r="S232" s="2" t="n"/>
      <c r="T232" s="3" t="n"/>
      <c r="U232" s="2">
        <f>IF(A232="","",IF(P232&lt;&gt;"",P232-J232,TODAY()-J232))</f>
        <v/>
      </c>
      <c r="V232" s="2">
        <f>IF(A232="","",IF(OR(O232="Closed",N232=""),0,MAX(0,TODAY()-N232)))</f>
        <v/>
      </c>
      <c r="W232" s="2">
        <f>IF(A232="","",IF(U232&lt;=30,"0–30 Days",IF(U232&lt;=60,"31–60 Days",IF(U232&lt;=90,"61–90 Days","90+ Days"))))</f>
        <v/>
      </c>
      <c r="X232" s="2" t="n"/>
    </row>
    <row r="233">
      <c r="A233" s="2" t="n"/>
      <c r="B233" s="2" t="n"/>
      <c r="C233" s="2" t="n"/>
      <c r="D233" s="2" t="n"/>
      <c r="E233" s="2" t="n"/>
      <c r="F233" s="2" t="n"/>
      <c r="G233" s="2" t="n"/>
      <c r="H233" s="2" t="n"/>
      <c r="I233" s="2" t="n"/>
      <c r="J233" s="3" t="n"/>
      <c r="K233" s="3" t="n"/>
      <c r="L233" s="2" t="n"/>
      <c r="M233" s="2" t="n"/>
      <c r="N233" s="3">
        <f>IF(K233&lt;&gt;"",K233,J233)</f>
        <v/>
      </c>
      <c r="O233" s="2" t="n"/>
      <c r="P233" s="3" t="n"/>
      <c r="Q233" s="2" t="n"/>
      <c r="R233" s="2" t="n"/>
      <c r="S233" s="2" t="n"/>
      <c r="T233" s="3" t="n"/>
      <c r="U233" s="2">
        <f>IF(A233="","",IF(P233&lt;&gt;"",P233-J233,TODAY()-J233))</f>
        <v/>
      </c>
      <c r="V233" s="2">
        <f>IF(A233="","",IF(OR(O233="Closed",N233=""),0,MAX(0,TODAY()-N233)))</f>
        <v/>
      </c>
      <c r="W233" s="2">
        <f>IF(A233="","",IF(U233&lt;=30,"0–30 Days",IF(U233&lt;=60,"31–60 Days",IF(U233&lt;=90,"61–90 Days","90+ Days"))))</f>
        <v/>
      </c>
      <c r="X233" s="2" t="n"/>
    </row>
    <row r="234">
      <c r="A234" s="2" t="n"/>
      <c r="B234" s="2" t="n"/>
      <c r="C234" s="2" t="n"/>
      <c r="D234" s="2" t="n"/>
      <c r="E234" s="2" t="n"/>
      <c r="F234" s="2" t="n"/>
      <c r="G234" s="2" t="n"/>
      <c r="H234" s="2" t="n"/>
      <c r="I234" s="2" t="n"/>
      <c r="J234" s="3" t="n"/>
      <c r="K234" s="3" t="n"/>
      <c r="L234" s="2" t="n"/>
      <c r="M234" s="2" t="n"/>
      <c r="N234" s="3">
        <f>IF(K234&lt;&gt;"",K234,J234)</f>
        <v/>
      </c>
      <c r="O234" s="2" t="n"/>
      <c r="P234" s="3" t="n"/>
      <c r="Q234" s="2" t="n"/>
      <c r="R234" s="2" t="n"/>
      <c r="S234" s="2" t="n"/>
      <c r="T234" s="3" t="n"/>
      <c r="U234" s="2">
        <f>IF(A234="","",IF(P234&lt;&gt;"",P234-J234,TODAY()-J234))</f>
        <v/>
      </c>
      <c r="V234" s="2">
        <f>IF(A234="","",IF(OR(O234="Closed",N234=""),0,MAX(0,TODAY()-N234)))</f>
        <v/>
      </c>
      <c r="W234" s="2">
        <f>IF(A234="","",IF(U234&lt;=30,"0–30 Days",IF(U234&lt;=60,"31–60 Days",IF(U234&lt;=90,"61–90 Days","90+ Days"))))</f>
        <v/>
      </c>
      <c r="X234" s="2" t="n"/>
    </row>
    <row r="235">
      <c r="A235" s="2" t="n"/>
      <c r="B235" s="2" t="n"/>
      <c r="C235" s="2" t="n"/>
      <c r="D235" s="2" t="n"/>
      <c r="E235" s="2" t="n"/>
      <c r="F235" s="2" t="n"/>
      <c r="G235" s="2" t="n"/>
      <c r="H235" s="2" t="n"/>
      <c r="I235" s="2" t="n"/>
      <c r="J235" s="3" t="n"/>
      <c r="K235" s="3" t="n"/>
      <c r="L235" s="2" t="n"/>
      <c r="M235" s="2" t="n"/>
      <c r="N235" s="3">
        <f>IF(K235&lt;&gt;"",K235,J235)</f>
        <v/>
      </c>
      <c r="O235" s="2" t="n"/>
      <c r="P235" s="3" t="n"/>
      <c r="Q235" s="2" t="n"/>
      <c r="R235" s="2" t="n"/>
      <c r="S235" s="2" t="n"/>
      <c r="T235" s="3" t="n"/>
      <c r="U235" s="2">
        <f>IF(A235="","",IF(P235&lt;&gt;"",P235-J235,TODAY()-J235))</f>
        <v/>
      </c>
      <c r="V235" s="2">
        <f>IF(A235="","",IF(OR(O235="Closed",N235=""),0,MAX(0,TODAY()-N235)))</f>
        <v/>
      </c>
      <c r="W235" s="2">
        <f>IF(A235="","",IF(U235&lt;=30,"0–30 Days",IF(U235&lt;=60,"31–60 Days",IF(U235&lt;=90,"61–90 Days","90+ Days"))))</f>
        <v/>
      </c>
      <c r="X235" s="2" t="n"/>
    </row>
    <row r="236">
      <c r="A236" s="2" t="n"/>
      <c r="B236" s="2" t="n"/>
      <c r="C236" s="2" t="n"/>
      <c r="D236" s="2" t="n"/>
      <c r="E236" s="2" t="n"/>
      <c r="F236" s="2" t="n"/>
      <c r="G236" s="2" t="n"/>
      <c r="H236" s="2" t="n"/>
      <c r="I236" s="2" t="n"/>
      <c r="J236" s="3" t="n"/>
      <c r="K236" s="3" t="n"/>
      <c r="L236" s="2" t="n"/>
      <c r="M236" s="2" t="n"/>
      <c r="N236" s="3">
        <f>IF(K236&lt;&gt;"",K236,J236)</f>
        <v/>
      </c>
      <c r="O236" s="2" t="n"/>
      <c r="P236" s="3" t="n"/>
      <c r="Q236" s="2" t="n"/>
      <c r="R236" s="2" t="n"/>
      <c r="S236" s="2" t="n"/>
      <c r="T236" s="3" t="n"/>
      <c r="U236" s="2">
        <f>IF(A236="","",IF(P236&lt;&gt;"",P236-J236,TODAY()-J236))</f>
        <v/>
      </c>
      <c r="V236" s="2">
        <f>IF(A236="","",IF(OR(O236="Closed",N236=""),0,MAX(0,TODAY()-N236)))</f>
        <v/>
      </c>
      <c r="W236" s="2">
        <f>IF(A236="","",IF(U236&lt;=30,"0–30 Days",IF(U236&lt;=60,"31–60 Days",IF(U236&lt;=90,"61–90 Days","90+ Days"))))</f>
        <v/>
      </c>
      <c r="X236" s="2" t="n"/>
    </row>
    <row r="237">
      <c r="A237" s="2" t="n"/>
      <c r="B237" s="2" t="n"/>
      <c r="C237" s="2" t="n"/>
      <c r="D237" s="2" t="n"/>
      <c r="E237" s="2" t="n"/>
      <c r="F237" s="2" t="n"/>
      <c r="G237" s="2" t="n"/>
      <c r="H237" s="2" t="n"/>
      <c r="I237" s="2" t="n"/>
      <c r="J237" s="3" t="n"/>
      <c r="K237" s="3" t="n"/>
      <c r="L237" s="2" t="n"/>
      <c r="M237" s="2" t="n"/>
      <c r="N237" s="3">
        <f>IF(K237&lt;&gt;"",K237,J237)</f>
        <v/>
      </c>
      <c r="O237" s="2" t="n"/>
      <c r="P237" s="3" t="n"/>
      <c r="Q237" s="2" t="n"/>
      <c r="R237" s="2" t="n"/>
      <c r="S237" s="2" t="n"/>
      <c r="T237" s="3" t="n"/>
      <c r="U237" s="2">
        <f>IF(A237="","",IF(P237&lt;&gt;"",P237-J237,TODAY()-J237))</f>
        <v/>
      </c>
      <c r="V237" s="2">
        <f>IF(A237="","",IF(OR(O237="Closed",N237=""),0,MAX(0,TODAY()-N237)))</f>
        <v/>
      </c>
      <c r="W237" s="2">
        <f>IF(A237="","",IF(U237&lt;=30,"0–30 Days",IF(U237&lt;=60,"31–60 Days",IF(U237&lt;=90,"61–90 Days","90+ Days"))))</f>
        <v/>
      </c>
      <c r="X237" s="2" t="n"/>
    </row>
    <row r="238">
      <c r="A238" s="2" t="n"/>
      <c r="B238" s="2" t="n"/>
      <c r="C238" s="2" t="n"/>
      <c r="D238" s="2" t="n"/>
      <c r="E238" s="2" t="n"/>
      <c r="F238" s="2" t="n"/>
      <c r="G238" s="2" t="n"/>
      <c r="H238" s="2" t="n"/>
      <c r="I238" s="2" t="n"/>
      <c r="J238" s="3" t="n"/>
      <c r="K238" s="3" t="n"/>
      <c r="L238" s="2" t="n"/>
      <c r="M238" s="2" t="n"/>
      <c r="N238" s="3">
        <f>IF(K238&lt;&gt;"",K238,J238)</f>
        <v/>
      </c>
      <c r="O238" s="2" t="n"/>
      <c r="P238" s="3" t="n"/>
      <c r="Q238" s="2" t="n"/>
      <c r="R238" s="2" t="n"/>
      <c r="S238" s="2" t="n"/>
      <c r="T238" s="3" t="n"/>
      <c r="U238" s="2">
        <f>IF(A238="","",IF(P238&lt;&gt;"",P238-J238,TODAY()-J238))</f>
        <v/>
      </c>
      <c r="V238" s="2">
        <f>IF(A238="","",IF(OR(O238="Closed",N238=""),0,MAX(0,TODAY()-N238)))</f>
        <v/>
      </c>
      <c r="W238" s="2">
        <f>IF(A238="","",IF(U238&lt;=30,"0–30 Days",IF(U238&lt;=60,"31–60 Days",IF(U238&lt;=90,"61–90 Days","90+ Days"))))</f>
        <v/>
      </c>
      <c r="X238" s="2" t="n"/>
    </row>
    <row r="239">
      <c r="A239" s="2" t="n"/>
      <c r="B239" s="2" t="n"/>
      <c r="C239" s="2" t="n"/>
      <c r="D239" s="2" t="n"/>
      <c r="E239" s="2" t="n"/>
      <c r="F239" s="2" t="n"/>
      <c r="G239" s="2" t="n"/>
      <c r="H239" s="2" t="n"/>
      <c r="I239" s="2" t="n"/>
      <c r="J239" s="3" t="n"/>
      <c r="K239" s="3" t="n"/>
      <c r="L239" s="2" t="n"/>
      <c r="M239" s="2" t="n"/>
      <c r="N239" s="3">
        <f>IF(K239&lt;&gt;"",K239,J239)</f>
        <v/>
      </c>
      <c r="O239" s="2" t="n"/>
      <c r="P239" s="3" t="n"/>
      <c r="Q239" s="2" t="n"/>
      <c r="R239" s="2" t="n"/>
      <c r="S239" s="2" t="n"/>
      <c r="T239" s="3" t="n"/>
      <c r="U239" s="2">
        <f>IF(A239="","",IF(P239&lt;&gt;"",P239-J239,TODAY()-J239))</f>
        <v/>
      </c>
      <c r="V239" s="2">
        <f>IF(A239="","",IF(OR(O239="Closed",N239=""),0,MAX(0,TODAY()-N239)))</f>
        <v/>
      </c>
      <c r="W239" s="2">
        <f>IF(A239="","",IF(U239&lt;=30,"0–30 Days",IF(U239&lt;=60,"31–60 Days",IF(U239&lt;=90,"61–90 Days","90+ Days"))))</f>
        <v/>
      </c>
      <c r="X239" s="2" t="n"/>
    </row>
    <row r="240">
      <c r="A240" s="2" t="n"/>
      <c r="B240" s="2" t="n"/>
      <c r="C240" s="2" t="n"/>
      <c r="D240" s="2" t="n"/>
      <c r="E240" s="2" t="n"/>
      <c r="F240" s="2" t="n"/>
      <c r="G240" s="2" t="n"/>
      <c r="H240" s="2" t="n"/>
      <c r="I240" s="2" t="n"/>
      <c r="J240" s="3" t="n"/>
      <c r="K240" s="3" t="n"/>
      <c r="L240" s="2" t="n"/>
      <c r="M240" s="2" t="n"/>
      <c r="N240" s="3">
        <f>IF(K240&lt;&gt;"",K240,J240)</f>
        <v/>
      </c>
      <c r="O240" s="2" t="n"/>
      <c r="P240" s="3" t="n"/>
      <c r="Q240" s="2" t="n"/>
      <c r="R240" s="2" t="n"/>
      <c r="S240" s="2" t="n"/>
      <c r="T240" s="3" t="n"/>
      <c r="U240" s="2">
        <f>IF(A240="","",IF(P240&lt;&gt;"",P240-J240,TODAY()-J240))</f>
        <v/>
      </c>
      <c r="V240" s="2">
        <f>IF(A240="","",IF(OR(O240="Closed",N240=""),0,MAX(0,TODAY()-N240)))</f>
        <v/>
      </c>
      <c r="W240" s="2">
        <f>IF(A240="","",IF(U240&lt;=30,"0–30 Days",IF(U240&lt;=60,"31–60 Days",IF(U240&lt;=90,"61–90 Days","90+ Days"))))</f>
        <v/>
      </c>
      <c r="X240" s="2" t="n"/>
    </row>
    <row r="241">
      <c r="A241" s="2" t="n"/>
      <c r="B241" s="2" t="n"/>
      <c r="C241" s="2" t="n"/>
      <c r="D241" s="2" t="n"/>
      <c r="E241" s="2" t="n"/>
      <c r="F241" s="2" t="n"/>
      <c r="G241" s="2" t="n"/>
      <c r="H241" s="2" t="n"/>
      <c r="I241" s="2" t="n"/>
      <c r="J241" s="3" t="n"/>
      <c r="K241" s="3" t="n"/>
      <c r="L241" s="2" t="n"/>
      <c r="M241" s="2" t="n"/>
      <c r="N241" s="3">
        <f>IF(K241&lt;&gt;"",K241,J241)</f>
        <v/>
      </c>
      <c r="O241" s="2" t="n"/>
      <c r="P241" s="3" t="n"/>
      <c r="Q241" s="2" t="n"/>
      <c r="R241" s="2" t="n"/>
      <c r="S241" s="2" t="n"/>
      <c r="T241" s="3" t="n"/>
      <c r="U241" s="2">
        <f>IF(A241="","",IF(P241&lt;&gt;"",P241-J241,TODAY()-J241))</f>
        <v/>
      </c>
      <c r="V241" s="2">
        <f>IF(A241="","",IF(OR(O241="Closed",N241=""),0,MAX(0,TODAY()-N241)))</f>
        <v/>
      </c>
      <c r="W241" s="2">
        <f>IF(A241="","",IF(U241&lt;=30,"0–30 Days",IF(U241&lt;=60,"31–60 Days",IF(U241&lt;=90,"61–90 Days","90+ Days"))))</f>
        <v/>
      </c>
      <c r="X241" s="2" t="n"/>
    </row>
    <row r="242">
      <c r="A242" s="2" t="n"/>
      <c r="B242" s="2" t="n"/>
      <c r="C242" s="2" t="n"/>
      <c r="D242" s="2" t="n"/>
      <c r="E242" s="2" t="n"/>
      <c r="F242" s="2" t="n"/>
      <c r="G242" s="2" t="n"/>
      <c r="H242" s="2" t="n"/>
      <c r="I242" s="2" t="n"/>
      <c r="J242" s="3" t="n"/>
      <c r="K242" s="3" t="n"/>
      <c r="L242" s="2" t="n"/>
      <c r="M242" s="2" t="n"/>
      <c r="N242" s="3">
        <f>IF(K242&lt;&gt;"",K242,J242)</f>
        <v/>
      </c>
      <c r="O242" s="2" t="n"/>
      <c r="P242" s="3" t="n"/>
      <c r="Q242" s="2" t="n"/>
      <c r="R242" s="2" t="n"/>
      <c r="S242" s="2" t="n"/>
      <c r="T242" s="3" t="n"/>
      <c r="U242" s="2">
        <f>IF(A242="","",IF(P242&lt;&gt;"",P242-J242,TODAY()-J242))</f>
        <v/>
      </c>
      <c r="V242" s="2">
        <f>IF(A242="","",IF(OR(O242="Closed",N242=""),0,MAX(0,TODAY()-N242)))</f>
        <v/>
      </c>
      <c r="W242" s="2">
        <f>IF(A242="","",IF(U242&lt;=30,"0–30 Days",IF(U242&lt;=60,"31–60 Days",IF(U242&lt;=90,"61–90 Days","90+ Days"))))</f>
        <v/>
      </c>
      <c r="X242" s="2" t="n"/>
    </row>
    <row r="243">
      <c r="A243" s="2" t="n"/>
      <c r="B243" s="2" t="n"/>
      <c r="C243" s="2" t="n"/>
      <c r="D243" s="2" t="n"/>
      <c r="E243" s="2" t="n"/>
      <c r="F243" s="2" t="n"/>
      <c r="G243" s="2" t="n"/>
      <c r="H243" s="2" t="n"/>
      <c r="I243" s="2" t="n"/>
      <c r="J243" s="3" t="n"/>
      <c r="K243" s="3" t="n"/>
      <c r="L243" s="2" t="n"/>
      <c r="M243" s="2" t="n"/>
      <c r="N243" s="3">
        <f>IF(K243&lt;&gt;"",K243,J243)</f>
        <v/>
      </c>
      <c r="O243" s="2" t="n"/>
      <c r="P243" s="3" t="n"/>
      <c r="Q243" s="2" t="n"/>
      <c r="R243" s="2" t="n"/>
      <c r="S243" s="2" t="n"/>
      <c r="T243" s="3" t="n"/>
      <c r="U243" s="2">
        <f>IF(A243="","",IF(P243&lt;&gt;"",P243-J243,TODAY()-J243))</f>
        <v/>
      </c>
      <c r="V243" s="2">
        <f>IF(A243="","",IF(OR(O243="Closed",N243=""),0,MAX(0,TODAY()-N243)))</f>
        <v/>
      </c>
      <c r="W243" s="2">
        <f>IF(A243="","",IF(U243&lt;=30,"0–30 Days",IF(U243&lt;=60,"31–60 Days",IF(U243&lt;=90,"61–90 Days","90+ Days"))))</f>
        <v/>
      </c>
      <c r="X243" s="2" t="n"/>
    </row>
    <row r="244">
      <c r="A244" s="2" t="n"/>
      <c r="B244" s="2" t="n"/>
      <c r="C244" s="2" t="n"/>
      <c r="D244" s="2" t="n"/>
      <c r="E244" s="2" t="n"/>
      <c r="F244" s="2" t="n"/>
      <c r="G244" s="2" t="n"/>
      <c r="H244" s="2" t="n"/>
      <c r="I244" s="2" t="n"/>
      <c r="J244" s="3" t="n"/>
      <c r="K244" s="3" t="n"/>
      <c r="L244" s="2" t="n"/>
      <c r="M244" s="2" t="n"/>
      <c r="N244" s="3">
        <f>IF(K244&lt;&gt;"",K244,J244)</f>
        <v/>
      </c>
      <c r="O244" s="2" t="n"/>
      <c r="P244" s="3" t="n"/>
      <c r="Q244" s="2" t="n"/>
      <c r="R244" s="2" t="n"/>
      <c r="S244" s="2" t="n"/>
      <c r="T244" s="3" t="n"/>
      <c r="U244" s="2">
        <f>IF(A244="","",IF(P244&lt;&gt;"",P244-J244,TODAY()-J244))</f>
        <v/>
      </c>
      <c r="V244" s="2">
        <f>IF(A244="","",IF(OR(O244="Closed",N244=""),0,MAX(0,TODAY()-N244)))</f>
        <v/>
      </c>
      <c r="W244" s="2">
        <f>IF(A244="","",IF(U244&lt;=30,"0–30 Days",IF(U244&lt;=60,"31–60 Days",IF(U244&lt;=90,"61–90 Days","90+ Days"))))</f>
        <v/>
      </c>
      <c r="X244" s="2" t="n"/>
    </row>
    <row r="245">
      <c r="A245" s="2" t="n"/>
      <c r="B245" s="2" t="n"/>
      <c r="C245" s="2" t="n"/>
      <c r="D245" s="2" t="n"/>
      <c r="E245" s="2" t="n"/>
      <c r="F245" s="2" t="n"/>
      <c r="G245" s="2" t="n"/>
      <c r="H245" s="2" t="n"/>
      <c r="I245" s="2" t="n"/>
      <c r="J245" s="3" t="n"/>
      <c r="K245" s="3" t="n"/>
      <c r="L245" s="2" t="n"/>
      <c r="M245" s="2" t="n"/>
      <c r="N245" s="3">
        <f>IF(K245&lt;&gt;"",K245,J245)</f>
        <v/>
      </c>
      <c r="O245" s="2" t="n"/>
      <c r="P245" s="3" t="n"/>
      <c r="Q245" s="2" t="n"/>
      <c r="R245" s="2" t="n"/>
      <c r="S245" s="2" t="n"/>
      <c r="T245" s="3" t="n"/>
      <c r="U245" s="2">
        <f>IF(A245="","",IF(P245&lt;&gt;"",P245-J245,TODAY()-J245))</f>
        <v/>
      </c>
      <c r="V245" s="2">
        <f>IF(A245="","",IF(OR(O245="Closed",N245=""),0,MAX(0,TODAY()-N245)))</f>
        <v/>
      </c>
      <c r="W245" s="2">
        <f>IF(A245="","",IF(U245&lt;=30,"0–30 Days",IF(U245&lt;=60,"31–60 Days",IF(U245&lt;=90,"61–90 Days","90+ Days"))))</f>
        <v/>
      </c>
      <c r="X245" s="2" t="n"/>
    </row>
    <row r="246">
      <c r="A246" s="2" t="n"/>
      <c r="B246" s="2" t="n"/>
      <c r="C246" s="2" t="n"/>
      <c r="D246" s="2" t="n"/>
      <c r="E246" s="2" t="n"/>
      <c r="F246" s="2" t="n"/>
      <c r="G246" s="2" t="n"/>
      <c r="H246" s="2" t="n"/>
      <c r="I246" s="2" t="n"/>
      <c r="J246" s="3" t="n"/>
      <c r="K246" s="3" t="n"/>
      <c r="L246" s="2" t="n"/>
      <c r="M246" s="2" t="n"/>
      <c r="N246" s="3">
        <f>IF(K246&lt;&gt;"",K246,J246)</f>
        <v/>
      </c>
      <c r="O246" s="2" t="n"/>
      <c r="P246" s="3" t="n"/>
      <c r="Q246" s="2" t="n"/>
      <c r="R246" s="2" t="n"/>
      <c r="S246" s="2" t="n"/>
      <c r="T246" s="3" t="n"/>
      <c r="U246" s="2">
        <f>IF(A246="","",IF(P246&lt;&gt;"",P246-J246,TODAY()-J246))</f>
        <v/>
      </c>
      <c r="V246" s="2">
        <f>IF(A246="","",IF(OR(O246="Closed",N246=""),0,MAX(0,TODAY()-N246)))</f>
        <v/>
      </c>
      <c r="W246" s="2">
        <f>IF(A246="","",IF(U246&lt;=30,"0–30 Days",IF(U246&lt;=60,"31–60 Days",IF(U246&lt;=90,"61–90 Days","90+ Days"))))</f>
        <v/>
      </c>
      <c r="X246" s="2" t="n"/>
    </row>
    <row r="247">
      <c r="A247" s="2" t="n"/>
      <c r="B247" s="2" t="n"/>
      <c r="C247" s="2" t="n"/>
      <c r="D247" s="2" t="n"/>
      <c r="E247" s="2" t="n"/>
      <c r="F247" s="2" t="n"/>
      <c r="G247" s="2" t="n"/>
      <c r="H247" s="2" t="n"/>
      <c r="I247" s="2" t="n"/>
      <c r="J247" s="3" t="n"/>
      <c r="K247" s="3" t="n"/>
      <c r="L247" s="2" t="n"/>
      <c r="M247" s="2" t="n"/>
      <c r="N247" s="3">
        <f>IF(K247&lt;&gt;"",K247,J247)</f>
        <v/>
      </c>
      <c r="O247" s="2" t="n"/>
      <c r="P247" s="3" t="n"/>
      <c r="Q247" s="2" t="n"/>
      <c r="R247" s="2" t="n"/>
      <c r="S247" s="2" t="n"/>
      <c r="T247" s="3" t="n"/>
      <c r="U247" s="2">
        <f>IF(A247="","",IF(P247&lt;&gt;"",P247-J247,TODAY()-J247))</f>
        <v/>
      </c>
      <c r="V247" s="2">
        <f>IF(A247="","",IF(OR(O247="Closed",N247=""),0,MAX(0,TODAY()-N247)))</f>
        <v/>
      </c>
      <c r="W247" s="2">
        <f>IF(A247="","",IF(U247&lt;=30,"0–30 Days",IF(U247&lt;=60,"31–60 Days",IF(U247&lt;=90,"61–90 Days","90+ Days"))))</f>
        <v/>
      </c>
      <c r="X247" s="2" t="n"/>
    </row>
    <row r="248">
      <c r="A248" s="2" t="n"/>
      <c r="B248" s="2" t="n"/>
      <c r="C248" s="2" t="n"/>
      <c r="D248" s="2" t="n"/>
      <c r="E248" s="2" t="n"/>
      <c r="F248" s="2" t="n"/>
      <c r="G248" s="2" t="n"/>
      <c r="H248" s="2" t="n"/>
      <c r="I248" s="2" t="n"/>
      <c r="J248" s="3" t="n"/>
      <c r="K248" s="3" t="n"/>
      <c r="L248" s="2" t="n"/>
      <c r="M248" s="2" t="n"/>
      <c r="N248" s="3">
        <f>IF(K248&lt;&gt;"",K248,J248)</f>
        <v/>
      </c>
      <c r="O248" s="2" t="n"/>
      <c r="P248" s="3" t="n"/>
      <c r="Q248" s="2" t="n"/>
      <c r="R248" s="2" t="n"/>
      <c r="S248" s="2" t="n"/>
      <c r="T248" s="3" t="n"/>
      <c r="U248" s="2">
        <f>IF(A248="","",IF(P248&lt;&gt;"",P248-J248,TODAY()-J248))</f>
        <v/>
      </c>
      <c r="V248" s="2">
        <f>IF(A248="","",IF(OR(O248="Closed",N248=""),0,MAX(0,TODAY()-N248)))</f>
        <v/>
      </c>
      <c r="W248" s="2">
        <f>IF(A248="","",IF(U248&lt;=30,"0–30 Days",IF(U248&lt;=60,"31–60 Days",IF(U248&lt;=90,"61–90 Days","90+ Days"))))</f>
        <v/>
      </c>
      <c r="X248" s="2" t="n"/>
    </row>
    <row r="249">
      <c r="A249" s="2" t="n"/>
      <c r="B249" s="2" t="n"/>
      <c r="C249" s="2" t="n"/>
      <c r="D249" s="2" t="n"/>
      <c r="E249" s="2" t="n"/>
      <c r="F249" s="2" t="n"/>
      <c r="G249" s="2" t="n"/>
      <c r="H249" s="2" t="n"/>
      <c r="I249" s="2" t="n"/>
      <c r="J249" s="3" t="n"/>
      <c r="K249" s="3" t="n"/>
      <c r="L249" s="2" t="n"/>
      <c r="M249" s="2" t="n"/>
      <c r="N249" s="3">
        <f>IF(K249&lt;&gt;"",K249,J249)</f>
        <v/>
      </c>
      <c r="O249" s="2" t="n"/>
      <c r="P249" s="3" t="n"/>
      <c r="Q249" s="2" t="n"/>
      <c r="R249" s="2" t="n"/>
      <c r="S249" s="2" t="n"/>
      <c r="T249" s="3" t="n"/>
      <c r="U249" s="2">
        <f>IF(A249="","",IF(P249&lt;&gt;"",P249-J249,TODAY()-J249))</f>
        <v/>
      </c>
      <c r="V249" s="2">
        <f>IF(A249="","",IF(OR(O249="Closed",N249=""),0,MAX(0,TODAY()-N249)))</f>
        <v/>
      </c>
      <c r="W249" s="2">
        <f>IF(A249="","",IF(U249&lt;=30,"0–30 Days",IF(U249&lt;=60,"31–60 Days",IF(U249&lt;=90,"61–90 Days","90+ Days"))))</f>
        <v/>
      </c>
      <c r="X249" s="2" t="n"/>
    </row>
    <row r="250">
      <c r="A250" s="2" t="n"/>
      <c r="B250" s="2" t="n"/>
      <c r="C250" s="2" t="n"/>
      <c r="D250" s="2" t="n"/>
      <c r="E250" s="2" t="n"/>
      <c r="F250" s="2" t="n"/>
      <c r="G250" s="2" t="n"/>
      <c r="H250" s="2" t="n"/>
      <c r="I250" s="2" t="n"/>
      <c r="J250" s="3" t="n"/>
      <c r="K250" s="3" t="n"/>
      <c r="L250" s="2" t="n"/>
      <c r="M250" s="2" t="n"/>
      <c r="N250" s="3">
        <f>IF(K250&lt;&gt;"",K250,J250)</f>
        <v/>
      </c>
      <c r="O250" s="2" t="n"/>
      <c r="P250" s="3" t="n"/>
      <c r="Q250" s="2" t="n"/>
      <c r="R250" s="2" t="n"/>
      <c r="S250" s="2" t="n"/>
      <c r="T250" s="3" t="n"/>
      <c r="U250" s="2">
        <f>IF(A250="","",IF(P250&lt;&gt;"",P250-J250,TODAY()-J250))</f>
        <v/>
      </c>
      <c r="V250" s="2">
        <f>IF(A250="","",IF(OR(O250="Closed",N250=""),0,MAX(0,TODAY()-N250)))</f>
        <v/>
      </c>
      <c r="W250" s="2">
        <f>IF(A250="","",IF(U250&lt;=30,"0–30 Days",IF(U250&lt;=60,"31–60 Days",IF(U250&lt;=90,"61–90 Days","90+ Days"))))</f>
        <v/>
      </c>
      <c r="X250" s="2" t="n"/>
    </row>
    <row r="251">
      <c r="A251" s="2" t="n"/>
      <c r="B251" s="2" t="n"/>
      <c r="C251" s="2" t="n"/>
      <c r="D251" s="2" t="n"/>
      <c r="E251" s="2" t="n"/>
      <c r="F251" s="2" t="n"/>
      <c r="G251" s="2" t="n"/>
      <c r="H251" s="2" t="n"/>
      <c r="I251" s="2" t="n"/>
      <c r="J251" s="3" t="n"/>
      <c r="K251" s="3" t="n"/>
      <c r="L251" s="2" t="n"/>
      <c r="M251" s="2" t="n"/>
      <c r="N251" s="3">
        <f>IF(K251&lt;&gt;"",K251,J251)</f>
        <v/>
      </c>
      <c r="O251" s="2" t="n"/>
      <c r="P251" s="3" t="n"/>
      <c r="Q251" s="2" t="n"/>
      <c r="R251" s="2" t="n"/>
      <c r="S251" s="2" t="n"/>
      <c r="T251" s="3" t="n"/>
      <c r="U251" s="2">
        <f>IF(A251="","",IF(P251&lt;&gt;"",P251-J251,TODAY()-J251))</f>
        <v/>
      </c>
      <c r="V251" s="2">
        <f>IF(A251="","",IF(OR(O251="Closed",N251=""),0,MAX(0,TODAY()-N251)))</f>
        <v/>
      </c>
      <c r="W251" s="2">
        <f>IF(A251="","",IF(U251&lt;=30,"0–30 Days",IF(U251&lt;=60,"31–60 Days",IF(U251&lt;=90,"61–90 Days","90+ Days"))))</f>
        <v/>
      </c>
      <c r="X251" s="2" t="n"/>
    </row>
    <row r="252">
      <c r="A252" s="2" t="n"/>
      <c r="B252" s="2" t="n"/>
      <c r="C252" s="2" t="n"/>
      <c r="D252" s="2" t="n"/>
      <c r="E252" s="2" t="n"/>
      <c r="F252" s="2" t="n"/>
      <c r="G252" s="2" t="n"/>
      <c r="H252" s="2" t="n"/>
      <c r="I252" s="2" t="n"/>
      <c r="J252" s="3" t="n"/>
      <c r="K252" s="3" t="n"/>
      <c r="L252" s="2" t="n"/>
      <c r="M252" s="2" t="n"/>
      <c r="N252" s="3">
        <f>IF(K252&lt;&gt;"",K252,J252)</f>
        <v/>
      </c>
      <c r="O252" s="2" t="n"/>
      <c r="P252" s="3" t="n"/>
      <c r="Q252" s="2" t="n"/>
      <c r="R252" s="2" t="n"/>
      <c r="S252" s="2" t="n"/>
      <c r="T252" s="3" t="n"/>
      <c r="U252" s="2">
        <f>IF(A252="","",IF(P252&lt;&gt;"",P252-J252,TODAY()-J252))</f>
        <v/>
      </c>
      <c r="V252" s="2">
        <f>IF(A252="","",IF(OR(O252="Closed",N252=""),0,MAX(0,TODAY()-N252)))</f>
        <v/>
      </c>
      <c r="W252" s="2">
        <f>IF(A252="","",IF(U252&lt;=30,"0–30 Days",IF(U252&lt;=60,"31–60 Days",IF(U252&lt;=90,"61–90 Days","90+ Days"))))</f>
        <v/>
      </c>
      <c r="X252" s="2" t="n"/>
    </row>
    <row r="253">
      <c r="A253" s="2" t="n"/>
      <c r="B253" s="2" t="n"/>
      <c r="C253" s="2" t="n"/>
      <c r="D253" s="2" t="n"/>
      <c r="E253" s="2" t="n"/>
      <c r="F253" s="2" t="n"/>
      <c r="G253" s="2" t="n"/>
      <c r="H253" s="2" t="n"/>
      <c r="I253" s="2" t="n"/>
      <c r="J253" s="3" t="n"/>
      <c r="K253" s="3" t="n"/>
      <c r="L253" s="2" t="n"/>
      <c r="M253" s="2" t="n"/>
      <c r="N253" s="3">
        <f>IF(K253&lt;&gt;"",K253,J253)</f>
        <v/>
      </c>
      <c r="O253" s="2" t="n"/>
      <c r="P253" s="3" t="n"/>
      <c r="Q253" s="2" t="n"/>
      <c r="R253" s="2" t="n"/>
      <c r="S253" s="2" t="n"/>
      <c r="T253" s="3" t="n"/>
      <c r="U253" s="2">
        <f>IF(A253="","",IF(P253&lt;&gt;"",P253-J253,TODAY()-J253))</f>
        <v/>
      </c>
      <c r="V253" s="2">
        <f>IF(A253="","",IF(OR(O253="Closed",N253=""),0,MAX(0,TODAY()-N253)))</f>
        <v/>
      </c>
      <c r="W253" s="2">
        <f>IF(A253="","",IF(U253&lt;=30,"0–30 Days",IF(U253&lt;=60,"31–60 Days",IF(U253&lt;=90,"61–90 Days","90+ Days"))))</f>
        <v/>
      </c>
      <c r="X253" s="2" t="n"/>
    </row>
    <row r="254">
      <c r="A254" s="2" t="n"/>
      <c r="B254" s="2" t="n"/>
      <c r="C254" s="2" t="n"/>
      <c r="D254" s="2" t="n"/>
      <c r="E254" s="2" t="n"/>
      <c r="F254" s="2" t="n"/>
      <c r="G254" s="2" t="n"/>
      <c r="H254" s="2" t="n"/>
      <c r="I254" s="2" t="n"/>
      <c r="J254" s="3" t="n"/>
      <c r="K254" s="3" t="n"/>
      <c r="L254" s="2" t="n"/>
      <c r="M254" s="2" t="n"/>
      <c r="N254" s="3">
        <f>IF(K254&lt;&gt;"",K254,J254)</f>
        <v/>
      </c>
      <c r="O254" s="2" t="n"/>
      <c r="P254" s="3" t="n"/>
      <c r="Q254" s="2" t="n"/>
      <c r="R254" s="2" t="n"/>
      <c r="S254" s="2" t="n"/>
      <c r="T254" s="3" t="n"/>
      <c r="U254" s="2">
        <f>IF(A254="","",IF(P254&lt;&gt;"",P254-J254,TODAY()-J254))</f>
        <v/>
      </c>
      <c r="V254" s="2">
        <f>IF(A254="","",IF(OR(O254="Closed",N254=""),0,MAX(0,TODAY()-N254)))</f>
        <v/>
      </c>
      <c r="W254" s="2">
        <f>IF(A254="","",IF(U254&lt;=30,"0–30 Days",IF(U254&lt;=60,"31–60 Days",IF(U254&lt;=90,"61–90 Days","90+ Days"))))</f>
        <v/>
      </c>
      <c r="X254" s="2" t="n"/>
    </row>
    <row r="255">
      <c r="A255" s="2" t="n"/>
      <c r="B255" s="2" t="n"/>
      <c r="C255" s="2" t="n"/>
      <c r="D255" s="2" t="n"/>
      <c r="E255" s="2" t="n"/>
      <c r="F255" s="2" t="n"/>
      <c r="G255" s="2" t="n"/>
      <c r="H255" s="2" t="n"/>
      <c r="I255" s="2" t="n"/>
      <c r="J255" s="3" t="n"/>
      <c r="K255" s="3" t="n"/>
      <c r="L255" s="2" t="n"/>
      <c r="M255" s="2" t="n"/>
      <c r="N255" s="3">
        <f>IF(K255&lt;&gt;"",K255,J255)</f>
        <v/>
      </c>
      <c r="O255" s="2" t="n"/>
      <c r="P255" s="3" t="n"/>
      <c r="Q255" s="2" t="n"/>
      <c r="R255" s="2" t="n"/>
      <c r="S255" s="2" t="n"/>
      <c r="T255" s="3" t="n"/>
      <c r="U255" s="2">
        <f>IF(A255="","",IF(P255&lt;&gt;"",P255-J255,TODAY()-J255))</f>
        <v/>
      </c>
      <c r="V255" s="2">
        <f>IF(A255="","",IF(OR(O255="Closed",N255=""),0,MAX(0,TODAY()-N255)))</f>
        <v/>
      </c>
      <c r="W255" s="2">
        <f>IF(A255="","",IF(U255&lt;=30,"0–30 Days",IF(U255&lt;=60,"31–60 Days",IF(U255&lt;=90,"61–90 Days","90+ Days"))))</f>
        <v/>
      </c>
      <c r="X255" s="2" t="n"/>
    </row>
    <row r="256">
      <c r="A256" s="2" t="n"/>
      <c r="B256" s="2" t="n"/>
      <c r="C256" s="2" t="n"/>
      <c r="D256" s="2" t="n"/>
      <c r="E256" s="2" t="n"/>
      <c r="F256" s="2" t="n"/>
      <c r="G256" s="2" t="n"/>
      <c r="H256" s="2" t="n"/>
      <c r="I256" s="2" t="n"/>
      <c r="J256" s="3" t="n"/>
      <c r="K256" s="3" t="n"/>
      <c r="L256" s="2" t="n"/>
      <c r="M256" s="2" t="n"/>
      <c r="N256" s="3">
        <f>IF(K256&lt;&gt;"",K256,J256)</f>
        <v/>
      </c>
      <c r="O256" s="2" t="n"/>
      <c r="P256" s="3" t="n"/>
      <c r="Q256" s="2" t="n"/>
      <c r="R256" s="2" t="n"/>
      <c r="S256" s="2" t="n"/>
      <c r="T256" s="3" t="n"/>
      <c r="U256" s="2">
        <f>IF(A256="","",IF(P256&lt;&gt;"",P256-J256,TODAY()-J256))</f>
        <v/>
      </c>
      <c r="V256" s="2">
        <f>IF(A256="","",IF(OR(O256="Closed",N256=""),0,MAX(0,TODAY()-N256)))</f>
        <v/>
      </c>
      <c r="W256" s="2">
        <f>IF(A256="","",IF(U256&lt;=30,"0–30 Days",IF(U256&lt;=60,"31–60 Days",IF(U256&lt;=90,"61–90 Days","90+ Days"))))</f>
        <v/>
      </c>
      <c r="X256" s="2" t="n"/>
    </row>
    <row r="257">
      <c r="A257" s="2" t="n"/>
      <c r="B257" s="2" t="n"/>
      <c r="C257" s="2" t="n"/>
      <c r="D257" s="2" t="n"/>
      <c r="E257" s="2" t="n"/>
      <c r="F257" s="2" t="n"/>
      <c r="G257" s="2" t="n"/>
      <c r="H257" s="2" t="n"/>
      <c r="I257" s="2" t="n"/>
      <c r="J257" s="3" t="n"/>
      <c r="K257" s="3" t="n"/>
      <c r="L257" s="2" t="n"/>
      <c r="M257" s="2" t="n"/>
      <c r="N257" s="3">
        <f>IF(K257&lt;&gt;"",K257,J257)</f>
        <v/>
      </c>
      <c r="O257" s="2" t="n"/>
      <c r="P257" s="3" t="n"/>
      <c r="Q257" s="2" t="n"/>
      <c r="R257" s="2" t="n"/>
      <c r="S257" s="2" t="n"/>
      <c r="T257" s="3" t="n"/>
      <c r="U257" s="2">
        <f>IF(A257="","",IF(P257&lt;&gt;"",P257-J257,TODAY()-J257))</f>
        <v/>
      </c>
      <c r="V257" s="2">
        <f>IF(A257="","",IF(OR(O257="Closed",N257=""),0,MAX(0,TODAY()-N257)))</f>
        <v/>
      </c>
      <c r="W257" s="2">
        <f>IF(A257="","",IF(U257&lt;=30,"0–30 Days",IF(U257&lt;=60,"31–60 Days",IF(U257&lt;=90,"61–90 Days","90+ Days"))))</f>
        <v/>
      </c>
      <c r="X257" s="2" t="n"/>
    </row>
    <row r="258">
      <c r="A258" s="2" t="n"/>
      <c r="B258" s="2" t="n"/>
      <c r="C258" s="2" t="n"/>
      <c r="D258" s="2" t="n"/>
      <c r="E258" s="2" t="n"/>
      <c r="F258" s="2" t="n"/>
      <c r="G258" s="2" t="n"/>
      <c r="H258" s="2" t="n"/>
      <c r="I258" s="2" t="n"/>
      <c r="J258" s="3" t="n"/>
      <c r="K258" s="3" t="n"/>
      <c r="L258" s="2" t="n"/>
      <c r="M258" s="2" t="n"/>
      <c r="N258" s="3">
        <f>IF(K258&lt;&gt;"",K258,J258)</f>
        <v/>
      </c>
      <c r="O258" s="2" t="n"/>
      <c r="P258" s="3" t="n"/>
      <c r="Q258" s="2" t="n"/>
      <c r="R258" s="2" t="n"/>
      <c r="S258" s="2" t="n"/>
      <c r="T258" s="3" t="n"/>
      <c r="U258" s="2">
        <f>IF(A258="","",IF(P258&lt;&gt;"",P258-J258,TODAY()-J258))</f>
        <v/>
      </c>
      <c r="V258" s="2">
        <f>IF(A258="","",IF(OR(O258="Closed",N258=""),0,MAX(0,TODAY()-N258)))</f>
        <v/>
      </c>
      <c r="W258" s="2">
        <f>IF(A258="","",IF(U258&lt;=30,"0–30 Days",IF(U258&lt;=60,"31–60 Days",IF(U258&lt;=90,"61–90 Days","90+ Days"))))</f>
        <v/>
      </c>
      <c r="X258" s="2" t="n"/>
    </row>
    <row r="259">
      <c r="A259" s="2" t="n"/>
      <c r="B259" s="2" t="n"/>
      <c r="C259" s="2" t="n"/>
      <c r="D259" s="2" t="n"/>
      <c r="E259" s="2" t="n"/>
      <c r="F259" s="2" t="n"/>
      <c r="G259" s="2" t="n"/>
      <c r="H259" s="2" t="n"/>
      <c r="I259" s="2" t="n"/>
      <c r="J259" s="3" t="n"/>
      <c r="K259" s="3" t="n"/>
      <c r="L259" s="2" t="n"/>
      <c r="M259" s="2" t="n"/>
      <c r="N259" s="3">
        <f>IF(K259&lt;&gt;"",K259,J259)</f>
        <v/>
      </c>
      <c r="O259" s="2" t="n"/>
      <c r="P259" s="3" t="n"/>
      <c r="Q259" s="2" t="n"/>
      <c r="R259" s="2" t="n"/>
      <c r="S259" s="2" t="n"/>
      <c r="T259" s="3" t="n"/>
      <c r="U259" s="2">
        <f>IF(A259="","",IF(P259&lt;&gt;"",P259-J259,TODAY()-J259))</f>
        <v/>
      </c>
      <c r="V259" s="2">
        <f>IF(A259="","",IF(OR(O259="Closed",N259=""),0,MAX(0,TODAY()-N259)))</f>
        <v/>
      </c>
      <c r="W259" s="2">
        <f>IF(A259="","",IF(U259&lt;=30,"0–30 Days",IF(U259&lt;=60,"31–60 Days",IF(U259&lt;=90,"61–90 Days","90+ Days"))))</f>
        <v/>
      </c>
      <c r="X259" s="2" t="n"/>
    </row>
    <row r="260">
      <c r="A260" s="2" t="n"/>
      <c r="B260" s="2" t="n"/>
      <c r="C260" s="2" t="n"/>
      <c r="D260" s="2" t="n"/>
      <c r="E260" s="2" t="n"/>
      <c r="F260" s="2" t="n"/>
      <c r="G260" s="2" t="n"/>
      <c r="H260" s="2" t="n"/>
      <c r="I260" s="2" t="n"/>
      <c r="J260" s="3" t="n"/>
      <c r="K260" s="3" t="n"/>
      <c r="L260" s="2" t="n"/>
      <c r="M260" s="2" t="n"/>
      <c r="N260" s="3">
        <f>IF(K260&lt;&gt;"",K260,J260)</f>
        <v/>
      </c>
      <c r="O260" s="2" t="n"/>
      <c r="P260" s="3" t="n"/>
      <c r="Q260" s="2" t="n"/>
      <c r="R260" s="2" t="n"/>
      <c r="S260" s="2" t="n"/>
      <c r="T260" s="3" t="n"/>
      <c r="U260" s="2">
        <f>IF(A260="","",IF(P260&lt;&gt;"",P260-J260,TODAY()-J260))</f>
        <v/>
      </c>
      <c r="V260" s="2">
        <f>IF(A260="","",IF(OR(O260="Closed",N260=""),0,MAX(0,TODAY()-N260)))</f>
        <v/>
      </c>
      <c r="W260" s="2">
        <f>IF(A260="","",IF(U260&lt;=30,"0–30 Days",IF(U260&lt;=60,"31–60 Days",IF(U260&lt;=90,"61–90 Days","90+ Days"))))</f>
        <v/>
      </c>
      <c r="X260" s="2" t="n"/>
    </row>
    <row r="261">
      <c r="A261" s="2" t="n"/>
      <c r="B261" s="2" t="n"/>
      <c r="C261" s="2" t="n"/>
      <c r="D261" s="2" t="n"/>
      <c r="E261" s="2" t="n"/>
      <c r="F261" s="2" t="n"/>
      <c r="G261" s="2" t="n"/>
      <c r="H261" s="2" t="n"/>
      <c r="I261" s="2" t="n"/>
      <c r="J261" s="3" t="n"/>
      <c r="K261" s="3" t="n"/>
      <c r="L261" s="2" t="n"/>
      <c r="M261" s="2" t="n"/>
      <c r="N261" s="3">
        <f>IF(K261&lt;&gt;"",K261,J261)</f>
        <v/>
      </c>
      <c r="O261" s="2" t="n"/>
      <c r="P261" s="3" t="n"/>
      <c r="Q261" s="2" t="n"/>
      <c r="R261" s="2" t="n"/>
      <c r="S261" s="2" t="n"/>
      <c r="T261" s="3" t="n"/>
      <c r="U261" s="2">
        <f>IF(A261="","",IF(P261&lt;&gt;"",P261-J261,TODAY()-J261))</f>
        <v/>
      </c>
      <c r="V261" s="2">
        <f>IF(A261="","",IF(OR(O261="Closed",N261=""),0,MAX(0,TODAY()-N261)))</f>
        <v/>
      </c>
      <c r="W261" s="2">
        <f>IF(A261="","",IF(U261&lt;=30,"0–30 Days",IF(U261&lt;=60,"31–60 Days",IF(U261&lt;=90,"61–90 Days","90+ Days"))))</f>
        <v/>
      </c>
      <c r="X261" s="2" t="n"/>
    </row>
    <row r="262">
      <c r="A262" s="2" t="n"/>
      <c r="B262" s="2" t="n"/>
      <c r="C262" s="2" t="n"/>
      <c r="D262" s="2" t="n"/>
      <c r="E262" s="2" t="n"/>
      <c r="F262" s="2" t="n"/>
      <c r="G262" s="2" t="n"/>
      <c r="H262" s="2" t="n"/>
      <c r="I262" s="2" t="n"/>
      <c r="J262" s="3" t="n"/>
      <c r="K262" s="3" t="n"/>
      <c r="L262" s="2" t="n"/>
      <c r="M262" s="2" t="n"/>
      <c r="N262" s="3">
        <f>IF(K262&lt;&gt;"",K262,J262)</f>
        <v/>
      </c>
      <c r="O262" s="2" t="n"/>
      <c r="P262" s="3" t="n"/>
      <c r="Q262" s="2" t="n"/>
      <c r="R262" s="2" t="n"/>
      <c r="S262" s="2" t="n"/>
      <c r="T262" s="3" t="n"/>
      <c r="U262" s="2">
        <f>IF(A262="","",IF(P262&lt;&gt;"",P262-J262,TODAY()-J262))</f>
        <v/>
      </c>
      <c r="V262" s="2">
        <f>IF(A262="","",IF(OR(O262="Closed",N262=""),0,MAX(0,TODAY()-N262)))</f>
        <v/>
      </c>
      <c r="W262" s="2">
        <f>IF(A262="","",IF(U262&lt;=30,"0–30 Days",IF(U262&lt;=60,"31–60 Days",IF(U262&lt;=90,"61–90 Days","90+ Days"))))</f>
        <v/>
      </c>
      <c r="X262" s="2" t="n"/>
    </row>
    <row r="263">
      <c r="A263" s="2" t="n"/>
      <c r="B263" s="2" t="n"/>
      <c r="C263" s="2" t="n"/>
      <c r="D263" s="2" t="n"/>
      <c r="E263" s="2" t="n"/>
      <c r="F263" s="2" t="n"/>
      <c r="G263" s="2" t="n"/>
      <c r="H263" s="2" t="n"/>
      <c r="I263" s="2" t="n"/>
      <c r="J263" s="3" t="n"/>
      <c r="K263" s="3" t="n"/>
      <c r="L263" s="2" t="n"/>
      <c r="M263" s="2" t="n"/>
      <c r="N263" s="3">
        <f>IF(K263&lt;&gt;"",K263,J263)</f>
        <v/>
      </c>
      <c r="O263" s="2" t="n"/>
      <c r="P263" s="3" t="n"/>
      <c r="Q263" s="2" t="n"/>
      <c r="R263" s="2" t="n"/>
      <c r="S263" s="2" t="n"/>
      <c r="T263" s="3" t="n"/>
      <c r="U263" s="2">
        <f>IF(A263="","",IF(P263&lt;&gt;"",P263-J263,TODAY()-J263))</f>
        <v/>
      </c>
      <c r="V263" s="2">
        <f>IF(A263="","",IF(OR(O263="Closed",N263=""),0,MAX(0,TODAY()-N263)))</f>
        <v/>
      </c>
      <c r="W263" s="2">
        <f>IF(A263="","",IF(U263&lt;=30,"0–30 Days",IF(U263&lt;=60,"31–60 Days",IF(U263&lt;=90,"61–90 Days","90+ Days"))))</f>
        <v/>
      </c>
      <c r="X263" s="2" t="n"/>
    </row>
    <row r="264">
      <c r="A264" s="2" t="n"/>
      <c r="B264" s="2" t="n"/>
      <c r="C264" s="2" t="n"/>
      <c r="D264" s="2" t="n"/>
      <c r="E264" s="2" t="n"/>
      <c r="F264" s="2" t="n"/>
      <c r="G264" s="2" t="n"/>
      <c r="H264" s="2" t="n"/>
      <c r="I264" s="2" t="n"/>
      <c r="J264" s="3" t="n"/>
      <c r="K264" s="3" t="n"/>
      <c r="L264" s="2" t="n"/>
      <c r="M264" s="2" t="n"/>
      <c r="N264" s="3">
        <f>IF(K264&lt;&gt;"",K264,J264)</f>
        <v/>
      </c>
      <c r="O264" s="2" t="n"/>
      <c r="P264" s="3" t="n"/>
      <c r="Q264" s="2" t="n"/>
      <c r="R264" s="2" t="n"/>
      <c r="S264" s="2" t="n"/>
      <c r="T264" s="3" t="n"/>
      <c r="U264" s="2">
        <f>IF(A264="","",IF(P264&lt;&gt;"",P264-J264,TODAY()-J264))</f>
        <v/>
      </c>
      <c r="V264" s="2">
        <f>IF(A264="","",IF(OR(O264="Closed",N264=""),0,MAX(0,TODAY()-N264)))</f>
        <v/>
      </c>
      <c r="W264" s="2">
        <f>IF(A264="","",IF(U264&lt;=30,"0–30 Days",IF(U264&lt;=60,"31–60 Days",IF(U264&lt;=90,"61–90 Days","90+ Days"))))</f>
        <v/>
      </c>
      <c r="X264" s="2" t="n"/>
    </row>
    <row r="265">
      <c r="A265" s="2" t="n"/>
      <c r="B265" s="2" t="n"/>
      <c r="C265" s="2" t="n"/>
      <c r="D265" s="2" t="n"/>
      <c r="E265" s="2" t="n"/>
      <c r="F265" s="2" t="n"/>
      <c r="G265" s="2" t="n"/>
      <c r="H265" s="2" t="n"/>
      <c r="I265" s="2" t="n"/>
      <c r="J265" s="3" t="n"/>
      <c r="K265" s="3" t="n"/>
      <c r="L265" s="2" t="n"/>
      <c r="M265" s="2" t="n"/>
      <c r="N265" s="3">
        <f>IF(K265&lt;&gt;"",K265,J265)</f>
        <v/>
      </c>
      <c r="O265" s="2" t="n"/>
      <c r="P265" s="3" t="n"/>
      <c r="Q265" s="2" t="n"/>
      <c r="R265" s="2" t="n"/>
      <c r="S265" s="2" t="n"/>
      <c r="T265" s="3" t="n"/>
      <c r="U265" s="2">
        <f>IF(A265="","",IF(P265&lt;&gt;"",P265-J265,TODAY()-J265))</f>
        <v/>
      </c>
      <c r="V265" s="2">
        <f>IF(A265="","",IF(OR(O265="Closed",N265=""),0,MAX(0,TODAY()-N265)))</f>
        <v/>
      </c>
      <c r="W265" s="2">
        <f>IF(A265="","",IF(U265&lt;=30,"0–30 Days",IF(U265&lt;=60,"31–60 Days",IF(U265&lt;=90,"61–90 Days","90+ Days"))))</f>
        <v/>
      </c>
      <c r="X265" s="2" t="n"/>
    </row>
    <row r="266">
      <c r="A266" s="2" t="n"/>
      <c r="B266" s="2" t="n"/>
      <c r="C266" s="2" t="n"/>
      <c r="D266" s="2" t="n"/>
      <c r="E266" s="2" t="n"/>
      <c r="F266" s="2" t="n"/>
      <c r="G266" s="2" t="n"/>
      <c r="H266" s="2" t="n"/>
      <c r="I266" s="2" t="n"/>
      <c r="J266" s="3" t="n"/>
      <c r="K266" s="3" t="n"/>
      <c r="L266" s="2" t="n"/>
      <c r="M266" s="2" t="n"/>
      <c r="N266" s="3">
        <f>IF(K266&lt;&gt;"",K266,J266)</f>
        <v/>
      </c>
      <c r="O266" s="2" t="n"/>
      <c r="P266" s="3" t="n"/>
      <c r="Q266" s="2" t="n"/>
      <c r="R266" s="2" t="n"/>
      <c r="S266" s="2" t="n"/>
      <c r="T266" s="3" t="n"/>
      <c r="U266" s="2">
        <f>IF(A266="","",IF(P266&lt;&gt;"",P266-J266,TODAY()-J266))</f>
        <v/>
      </c>
      <c r="V266" s="2">
        <f>IF(A266="","",IF(OR(O266="Closed",N266=""),0,MAX(0,TODAY()-N266)))</f>
        <v/>
      </c>
      <c r="W266" s="2">
        <f>IF(A266="","",IF(U266&lt;=30,"0–30 Days",IF(U266&lt;=60,"31–60 Days",IF(U266&lt;=90,"61–90 Days","90+ Days"))))</f>
        <v/>
      </c>
      <c r="X266" s="2" t="n"/>
    </row>
    <row r="267">
      <c r="A267" s="2" t="n"/>
      <c r="B267" s="2" t="n"/>
      <c r="C267" s="2" t="n"/>
      <c r="D267" s="2" t="n"/>
      <c r="E267" s="2" t="n"/>
      <c r="F267" s="2" t="n"/>
      <c r="G267" s="2" t="n"/>
      <c r="H267" s="2" t="n"/>
      <c r="I267" s="2" t="n"/>
      <c r="J267" s="3" t="n"/>
      <c r="K267" s="3" t="n"/>
      <c r="L267" s="2" t="n"/>
      <c r="M267" s="2" t="n"/>
      <c r="N267" s="3">
        <f>IF(K267&lt;&gt;"",K267,J267)</f>
        <v/>
      </c>
      <c r="O267" s="2" t="n"/>
      <c r="P267" s="3" t="n"/>
      <c r="Q267" s="2" t="n"/>
      <c r="R267" s="2" t="n"/>
      <c r="S267" s="2" t="n"/>
      <c r="T267" s="3" t="n"/>
      <c r="U267" s="2">
        <f>IF(A267="","",IF(P267&lt;&gt;"",P267-J267,TODAY()-J267))</f>
        <v/>
      </c>
      <c r="V267" s="2">
        <f>IF(A267="","",IF(OR(O267="Closed",N267=""),0,MAX(0,TODAY()-N267)))</f>
        <v/>
      </c>
      <c r="W267" s="2">
        <f>IF(A267="","",IF(U267&lt;=30,"0–30 Days",IF(U267&lt;=60,"31–60 Days",IF(U267&lt;=90,"61–90 Days","90+ Days"))))</f>
        <v/>
      </c>
      <c r="X267" s="2" t="n"/>
    </row>
    <row r="268">
      <c r="A268" s="2" t="n"/>
      <c r="B268" s="2" t="n"/>
      <c r="C268" s="2" t="n"/>
      <c r="D268" s="2" t="n"/>
      <c r="E268" s="2" t="n"/>
      <c r="F268" s="2" t="n"/>
      <c r="G268" s="2" t="n"/>
      <c r="H268" s="2" t="n"/>
      <c r="I268" s="2" t="n"/>
      <c r="J268" s="3" t="n"/>
      <c r="K268" s="3" t="n"/>
      <c r="L268" s="2" t="n"/>
      <c r="M268" s="2" t="n"/>
      <c r="N268" s="3">
        <f>IF(K268&lt;&gt;"",K268,J268)</f>
        <v/>
      </c>
      <c r="O268" s="2" t="n"/>
      <c r="P268" s="3" t="n"/>
      <c r="Q268" s="2" t="n"/>
      <c r="R268" s="2" t="n"/>
      <c r="S268" s="2" t="n"/>
      <c r="T268" s="3" t="n"/>
      <c r="U268" s="2">
        <f>IF(A268="","",IF(P268&lt;&gt;"",P268-J268,TODAY()-J268))</f>
        <v/>
      </c>
      <c r="V268" s="2">
        <f>IF(A268="","",IF(OR(O268="Closed",N268=""),0,MAX(0,TODAY()-N268)))</f>
        <v/>
      </c>
      <c r="W268" s="2">
        <f>IF(A268="","",IF(U268&lt;=30,"0–30 Days",IF(U268&lt;=60,"31–60 Days",IF(U268&lt;=90,"61–90 Days","90+ Days"))))</f>
        <v/>
      </c>
      <c r="X268" s="2" t="n"/>
    </row>
    <row r="269">
      <c r="A269" s="2" t="n"/>
      <c r="B269" s="2" t="n"/>
      <c r="C269" s="2" t="n"/>
      <c r="D269" s="2" t="n"/>
      <c r="E269" s="2" t="n"/>
      <c r="F269" s="2" t="n"/>
      <c r="G269" s="2" t="n"/>
      <c r="H269" s="2" t="n"/>
      <c r="I269" s="2" t="n"/>
      <c r="J269" s="3" t="n"/>
      <c r="K269" s="3" t="n"/>
      <c r="L269" s="2" t="n"/>
      <c r="M269" s="2" t="n"/>
      <c r="N269" s="3">
        <f>IF(K269&lt;&gt;"",K269,J269)</f>
        <v/>
      </c>
      <c r="O269" s="2" t="n"/>
      <c r="P269" s="3" t="n"/>
      <c r="Q269" s="2" t="n"/>
      <c r="R269" s="2" t="n"/>
      <c r="S269" s="2" t="n"/>
      <c r="T269" s="3" t="n"/>
      <c r="U269" s="2">
        <f>IF(A269="","",IF(P269&lt;&gt;"",P269-J269,TODAY()-J269))</f>
        <v/>
      </c>
      <c r="V269" s="2">
        <f>IF(A269="","",IF(OR(O269="Closed",N269=""),0,MAX(0,TODAY()-N269)))</f>
        <v/>
      </c>
      <c r="W269" s="2">
        <f>IF(A269="","",IF(U269&lt;=30,"0–30 Days",IF(U269&lt;=60,"31–60 Days",IF(U269&lt;=90,"61–90 Days","90+ Days"))))</f>
        <v/>
      </c>
      <c r="X269" s="2" t="n"/>
    </row>
    <row r="270">
      <c r="A270" s="2" t="n"/>
      <c r="B270" s="2" t="n"/>
      <c r="C270" s="2" t="n"/>
      <c r="D270" s="2" t="n"/>
      <c r="E270" s="2" t="n"/>
      <c r="F270" s="2" t="n"/>
      <c r="G270" s="2" t="n"/>
      <c r="H270" s="2" t="n"/>
      <c r="I270" s="2" t="n"/>
      <c r="J270" s="3" t="n"/>
      <c r="K270" s="3" t="n"/>
      <c r="L270" s="2" t="n"/>
      <c r="M270" s="2" t="n"/>
      <c r="N270" s="3">
        <f>IF(K270&lt;&gt;"",K270,J270)</f>
        <v/>
      </c>
      <c r="O270" s="2" t="n"/>
      <c r="P270" s="3" t="n"/>
      <c r="Q270" s="2" t="n"/>
      <c r="R270" s="2" t="n"/>
      <c r="S270" s="2" t="n"/>
      <c r="T270" s="3" t="n"/>
      <c r="U270" s="2">
        <f>IF(A270="","",IF(P270&lt;&gt;"",P270-J270,TODAY()-J270))</f>
        <v/>
      </c>
      <c r="V270" s="2">
        <f>IF(A270="","",IF(OR(O270="Closed",N270=""),0,MAX(0,TODAY()-N270)))</f>
        <v/>
      </c>
      <c r="W270" s="2">
        <f>IF(A270="","",IF(U270&lt;=30,"0–30 Days",IF(U270&lt;=60,"31–60 Days",IF(U270&lt;=90,"61–90 Days","90+ Days"))))</f>
        <v/>
      </c>
      <c r="X270" s="2" t="n"/>
    </row>
    <row r="271">
      <c r="A271" s="2" t="n"/>
      <c r="B271" s="2" t="n"/>
      <c r="C271" s="2" t="n"/>
      <c r="D271" s="2" t="n"/>
      <c r="E271" s="2" t="n"/>
      <c r="F271" s="2" t="n"/>
      <c r="G271" s="2" t="n"/>
      <c r="H271" s="2" t="n"/>
      <c r="I271" s="2" t="n"/>
      <c r="J271" s="3" t="n"/>
      <c r="K271" s="3" t="n"/>
      <c r="L271" s="2" t="n"/>
      <c r="M271" s="2" t="n"/>
      <c r="N271" s="3">
        <f>IF(K271&lt;&gt;"",K271,J271)</f>
        <v/>
      </c>
      <c r="O271" s="2" t="n"/>
      <c r="P271" s="3" t="n"/>
      <c r="Q271" s="2" t="n"/>
      <c r="R271" s="2" t="n"/>
      <c r="S271" s="2" t="n"/>
      <c r="T271" s="3" t="n"/>
      <c r="U271" s="2">
        <f>IF(A271="","",IF(P271&lt;&gt;"",P271-J271,TODAY()-J271))</f>
        <v/>
      </c>
      <c r="V271" s="2">
        <f>IF(A271="","",IF(OR(O271="Closed",N271=""),0,MAX(0,TODAY()-N271)))</f>
        <v/>
      </c>
      <c r="W271" s="2">
        <f>IF(A271="","",IF(U271&lt;=30,"0–30 Days",IF(U271&lt;=60,"31–60 Days",IF(U271&lt;=90,"61–90 Days","90+ Days"))))</f>
        <v/>
      </c>
      <c r="X271" s="2" t="n"/>
    </row>
    <row r="272">
      <c r="A272" s="2" t="n"/>
      <c r="B272" s="2" t="n"/>
      <c r="C272" s="2" t="n"/>
      <c r="D272" s="2" t="n"/>
      <c r="E272" s="2" t="n"/>
      <c r="F272" s="2" t="n"/>
      <c r="G272" s="2" t="n"/>
      <c r="H272" s="2" t="n"/>
      <c r="I272" s="2" t="n"/>
      <c r="J272" s="3" t="n"/>
      <c r="K272" s="3" t="n"/>
      <c r="L272" s="2" t="n"/>
      <c r="M272" s="2" t="n"/>
      <c r="N272" s="3">
        <f>IF(K272&lt;&gt;"",K272,J272)</f>
        <v/>
      </c>
      <c r="O272" s="2" t="n"/>
      <c r="P272" s="3" t="n"/>
      <c r="Q272" s="2" t="n"/>
      <c r="R272" s="2" t="n"/>
      <c r="S272" s="2" t="n"/>
      <c r="T272" s="3" t="n"/>
      <c r="U272" s="2">
        <f>IF(A272="","",IF(P272&lt;&gt;"",P272-J272,TODAY()-J272))</f>
        <v/>
      </c>
      <c r="V272" s="2">
        <f>IF(A272="","",IF(OR(O272="Closed",N272=""),0,MAX(0,TODAY()-N272)))</f>
        <v/>
      </c>
      <c r="W272" s="2">
        <f>IF(A272="","",IF(U272&lt;=30,"0–30 Days",IF(U272&lt;=60,"31–60 Days",IF(U272&lt;=90,"61–90 Days","90+ Days"))))</f>
        <v/>
      </c>
      <c r="X272" s="2" t="n"/>
    </row>
    <row r="273">
      <c r="A273" s="2" t="n"/>
      <c r="B273" s="2" t="n"/>
      <c r="C273" s="2" t="n"/>
      <c r="D273" s="2" t="n"/>
      <c r="E273" s="2" t="n"/>
      <c r="F273" s="2" t="n"/>
      <c r="G273" s="2" t="n"/>
      <c r="H273" s="2" t="n"/>
      <c r="I273" s="2" t="n"/>
      <c r="J273" s="3" t="n"/>
      <c r="K273" s="3" t="n"/>
      <c r="L273" s="2" t="n"/>
      <c r="M273" s="2" t="n"/>
      <c r="N273" s="3">
        <f>IF(K273&lt;&gt;"",K273,J273)</f>
        <v/>
      </c>
      <c r="O273" s="2" t="n"/>
      <c r="P273" s="3" t="n"/>
      <c r="Q273" s="2" t="n"/>
      <c r="R273" s="2" t="n"/>
      <c r="S273" s="2" t="n"/>
      <c r="T273" s="3" t="n"/>
      <c r="U273" s="2">
        <f>IF(A273="","",IF(P273&lt;&gt;"",P273-J273,TODAY()-J273))</f>
        <v/>
      </c>
      <c r="V273" s="2">
        <f>IF(A273="","",IF(OR(O273="Closed",N273=""),0,MAX(0,TODAY()-N273)))</f>
        <v/>
      </c>
      <c r="W273" s="2">
        <f>IF(A273="","",IF(U273&lt;=30,"0–30 Days",IF(U273&lt;=60,"31–60 Days",IF(U273&lt;=90,"61–90 Days","90+ Days"))))</f>
        <v/>
      </c>
      <c r="X273" s="2" t="n"/>
    </row>
    <row r="274">
      <c r="A274" s="2" t="n"/>
      <c r="B274" s="2" t="n"/>
      <c r="C274" s="2" t="n"/>
      <c r="D274" s="2" t="n"/>
      <c r="E274" s="2" t="n"/>
      <c r="F274" s="2" t="n"/>
      <c r="G274" s="2" t="n"/>
      <c r="H274" s="2" t="n"/>
      <c r="I274" s="2" t="n"/>
      <c r="J274" s="3" t="n"/>
      <c r="K274" s="3" t="n"/>
      <c r="L274" s="2" t="n"/>
      <c r="M274" s="2" t="n"/>
      <c r="N274" s="3">
        <f>IF(K274&lt;&gt;"",K274,J274)</f>
        <v/>
      </c>
      <c r="O274" s="2" t="n"/>
      <c r="P274" s="3" t="n"/>
      <c r="Q274" s="2" t="n"/>
      <c r="R274" s="2" t="n"/>
      <c r="S274" s="2" t="n"/>
      <c r="T274" s="3" t="n"/>
      <c r="U274" s="2">
        <f>IF(A274="","",IF(P274&lt;&gt;"",P274-J274,TODAY()-J274))</f>
        <v/>
      </c>
      <c r="V274" s="2">
        <f>IF(A274="","",IF(OR(O274="Closed",N274=""),0,MAX(0,TODAY()-N274)))</f>
        <v/>
      </c>
      <c r="W274" s="2">
        <f>IF(A274="","",IF(U274&lt;=30,"0–30 Days",IF(U274&lt;=60,"31–60 Days",IF(U274&lt;=90,"61–90 Days","90+ Days"))))</f>
        <v/>
      </c>
      <c r="X274" s="2" t="n"/>
    </row>
    <row r="275">
      <c r="A275" s="2" t="n"/>
      <c r="B275" s="2" t="n"/>
      <c r="C275" s="2" t="n"/>
      <c r="D275" s="2" t="n"/>
      <c r="E275" s="2" t="n"/>
      <c r="F275" s="2" t="n"/>
      <c r="G275" s="2" t="n"/>
      <c r="H275" s="2" t="n"/>
      <c r="I275" s="2" t="n"/>
      <c r="J275" s="3" t="n"/>
      <c r="K275" s="3" t="n"/>
      <c r="L275" s="2" t="n"/>
      <c r="M275" s="2" t="n"/>
      <c r="N275" s="3">
        <f>IF(K275&lt;&gt;"",K275,J275)</f>
        <v/>
      </c>
      <c r="O275" s="2" t="n"/>
      <c r="P275" s="3" t="n"/>
      <c r="Q275" s="2" t="n"/>
      <c r="R275" s="2" t="n"/>
      <c r="S275" s="2" t="n"/>
      <c r="T275" s="3" t="n"/>
      <c r="U275" s="2">
        <f>IF(A275="","",IF(P275&lt;&gt;"",P275-J275,TODAY()-J275))</f>
        <v/>
      </c>
      <c r="V275" s="2">
        <f>IF(A275="","",IF(OR(O275="Closed",N275=""),0,MAX(0,TODAY()-N275)))</f>
        <v/>
      </c>
      <c r="W275" s="2">
        <f>IF(A275="","",IF(U275&lt;=30,"0–30 Days",IF(U275&lt;=60,"31–60 Days",IF(U275&lt;=90,"61–90 Days","90+ Days"))))</f>
        <v/>
      </c>
      <c r="X275" s="2" t="n"/>
    </row>
    <row r="276">
      <c r="A276" s="2" t="n"/>
      <c r="B276" s="2" t="n"/>
      <c r="C276" s="2" t="n"/>
      <c r="D276" s="2" t="n"/>
      <c r="E276" s="2" t="n"/>
      <c r="F276" s="2" t="n"/>
      <c r="G276" s="2" t="n"/>
      <c r="H276" s="2" t="n"/>
      <c r="I276" s="2" t="n"/>
      <c r="J276" s="3" t="n"/>
      <c r="K276" s="3" t="n"/>
      <c r="L276" s="2" t="n"/>
      <c r="M276" s="2" t="n"/>
      <c r="N276" s="3">
        <f>IF(K276&lt;&gt;"",K276,J276)</f>
        <v/>
      </c>
      <c r="O276" s="2" t="n"/>
      <c r="P276" s="3" t="n"/>
      <c r="Q276" s="2" t="n"/>
      <c r="R276" s="2" t="n"/>
      <c r="S276" s="2" t="n"/>
      <c r="T276" s="3" t="n"/>
      <c r="U276" s="2">
        <f>IF(A276="","",IF(P276&lt;&gt;"",P276-J276,TODAY()-J276))</f>
        <v/>
      </c>
      <c r="V276" s="2">
        <f>IF(A276="","",IF(OR(O276="Closed",N276=""),0,MAX(0,TODAY()-N276)))</f>
        <v/>
      </c>
      <c r="W276" s="2">
        <f>IF(A276="","",IF(U276&lt;=30,"0–30 Days",IF(U276&lt;=60,"31–60 Days",IF(U276&lt;=90,"61–90 Days","90+ Days"))))</f>
        <v/>
      </c>
      <c r="X276" s="2" t="n"/>
    </row>
    <row r="277">
      <c r="A277" s="2" t="n"/>
      <c r="B277" s="2" t="n"/>
      <c r="C277" s="2" t="n"/>
      <c r="D277" s="2" t="n"/>
      <c r="E277" s="2" t="n"/>
      <c r="F277" s="2" t="n"/>
      <c r="G277" s="2" t="n"/>
      <c r="H277" s="2" t="n"/>
      <c r="I277" s="2" t="n"/>
      <c r="J277" s="3" t="n"/>
      <c r="K277" s="3" t="n"/>
      <c r="L277" s="2" t="n"/>
      <c r="M277" s="2" t="n"/>
      <c r="N277" s="3">
        <f>IF(K277&lt;&gt;"",K277,J277)</f>
        <v/>
      </c>
      <c r="O277" s="2" t="n"/>
      <c r="P277" s="3" t="n"/>
      <c r="Q277" s="2" t="n"/>
      <c r="R277" s="2" t="n"/>
      <c r="S277" s="2" t="n"/>
      <c r="T277" s="3" t="n"/>
      <c r="U277" s="2">
        <f>IF(A277="","",IF(P277&lt;&gt;"",P277-J277,TODAY()-J277))</f>
        <v/>
      </c>
      <c r="V277" s="2">
        <f>IF(A277="","",IF(OR(O277="Closed",N277=""),0,MAX(0,TODAY()-N277)))</f>
        <v/>
      </c>
      <c r="W277" s="2">
        <f>IF(A277="","",IF(U277&lt;=30,"0–30 Days",IF(U277&lt;=60,"31–60 Days",IF(U277&lt;=90,"61–90 Days","90+ Days"))))</f>
        <v/>
      </c>
      <c r="X277" s="2" t="n"/>
    </row>
    <row r="278">
      <c r="A278" s="2" t="n"/>
      <c r="B278" s="2" t="n"/>
      <c r="C278" s="2" t="n"/>
      <c r="D278" s="2" t="n"/>
      <c r="E278" s="2" t="n"/>
      <c r="F278" s="2" t="n"/>
      <c r="G278" s="2" t="n"/>
      <c r="H278" s="2" t="n"/>
      <c r="I278" s="2" t="n"/>
      <c r="J278" s="3" t="n"/>
      <c r="K278" s="3" t="n"/>
      <c r="L278" s="2" t="n"/>
      <c r="M278" s="2" t="n"/>
      <c r="N278" s="3">
        <f>IF(K278&lt;&gt;"",K278,J278)</f>
        <v/>
      </c>
      <c r="O278" s="2" t="n"/>
      <c r="P278" s="3" t="n"/>
      <c r="Q278" s="2" t="n"/>
      <c r="R278" s="2" t="n"/>
      <c r="S278" s="2" t="n"/>
      <c r="T278" s="3" t="n"/>
      <c r="U278" s="2">
        <f>IF(A278="","",IF(P278&lt;&gt;"",P278-J278,TODAY()-J278))</f>
        <v/>
      </c>
      <c r="V278" s="2">
        <f>IF(A278="","",IF(OR(O278="Closed",N278=""),0,MAX(0,TODAY()-N278)))</f>
        <v/>
      </c>
      <c r="W278" s="2">
        <f>IF(A278="","",IF(U278&lt;=30,"0–30 Days",IF(U278&lt;=60,"31–60 Days",IF(U278&lt;=90,"61–90 Days","90+ Days"))))</f>
        <v/>
      </c>
      <c r="X278" s="2" t="n"/>
    </row>
    <row r="279">
      <c r="A279" s="2" t="n"/>
      <c r="B279" s="2" t="n"/>
      <c r="C279" s="2" t="n"/>
      <c r="D279" s="2" t="n"/>
      <c r="E279" s="2" t="n"/>
      <c r="F279" s="2" t="n"/>
      <c r="G279" s="2" t="n"/>
      <c r="H279" s="2" t="n"/>
      <c r="I279" s="2" t="n"/>
      <c r="J279" s="3" t="n"/>
      <c r="K279" s="3" t="n"/>
      <c r="L279" s="2" t="n"/>
      <c r="M279" s="2" t="n"/>
      <c r="N279" s="3">
        <f>IF(K279&lt;&gt;"",K279,J279)</f>
        <v/>
      </c>
      <c r="O279" s="2" t="n"/>
      <c r="P279" s="3" t="n"/>
      <c r="Q279" s="2" t="n"/>
      <c r="R279" s="2" t="n"/>
      <c r="S279" s="2" t="n"/>
      <c r="T279" s="3" t="n"/>
      <c r="U279" s="2">
        <f>IF(A279="","",IF(P279&lt;&gt;"",P279-J279,TODAY()-J279))</f>
        <v/>
      </c>
      <c r="V279" s="2">
        <f>IF(A279="","",IF(OR(O279="Closed",N279=""),0,MAX(0,TODAY()-N279)))</f>
        <v/>
      </c>
      <c r="W279" s="2">
        <f>IF(A279="","",IF(U279&lt;=30,"0–30 Days",IF(U279&lt;=60,"31–60 Days",IF(U279&lt;=90,"61–90 Days","90+ Days"))))</f>
        <v/>
      </c>
      <c r="X279" s="2" t="n"/>
    </row>
    <row r="280">
      <c r="A280" s="2" t="n"/>
      <c r="B280" s="2" t="n"/>
      <c r="C280" s="2" t="n"/>
      <c r="D280" s="2" t="n"/>
      <c r="E280" s="2" t="n"/>
      <c r="F280" s="2" t="n"/>
      <c r="G280" s="2" t="n"/>
      <c r="H280" s="2" t="n"/>
      <c r="I280" s="2" t="n"/>
      <c r="J280" s="3" t="n"/>
      <c r="K280" s="3" t="n"/>
      <c r="L280" s="2" t="n"/>
      <c r="M280" s="2" t="n"/>
      <c r="N280" s="3">
        <f>IF(K280&lt;&gt;"",K280,J280)</f>
        <v/>
      </c>
      <c r="O280" s="2" t="n"/>
      <c r="P280" s="3" t="n"/>
      <c r="Q280" s="2" t="n"/>
      <c r="R280" s="2" t="n"/>
      <c r="S280" s="2" t="n"/>
      <c r="T280" s="3" t="n"/>
      <c r="U280" s="2">
        <f>IF(A280="","",IF(P280&lt;&gt;"",P280-J280,TODAY()-J280))</f>
        <v/>
      </c>
      <c r="V280" s="2">
        <f>IF(A280="","",IF(OR(O280="Closed",N280=""),0,MAX(0,TODAY()-N280)))</f>
        <v/>
      </c>
      <c r="W280" s="2">
        <f>IF(A280="","",IF(U280&lt;=30,"0–30 Days",IF(U280&lt;=60,"31–60 Days",IF(U280&lt;=90,"61–90 Days","90+ Days"))))</f>
        <v/>
      </c>
      <c r="X280" s="2" t="n"/>
    </row>
    <row r="281">
      <c r="A281" s="2" t="n"/>
      <c r="B281" s="2" t="n"/>
      <c r="C281" s="2" t="n"/>
      <c r="D281" s="2" t="n"/>
      <c r="E281" s="2" t="n"/>
      <c r="F281" s="2" t="n"/>
      <c r="G281" s="2" t="n"/>
      <c r="H281" s="2" t="n"/>
      <c r="I281" s="2" t="n"/>
      <c r="J281" s="3" t="n"/>
      <c r="K281" s="3" t="n"/>
      <c r="L281" s="2" t="n"/>
      <c r="M281" s="2" t="n"/>
      <c r="N281" s="3">
        <f>IF(K281&lt;&gt;"",K281,J281)</f>
        <v/>
      </c>
      <c r="O281" s="2" t="n"/>
      <c r="P281" s="3" t="n"/>
      <c r="Q281" s="2" t="n"/>
      <c r="R281" s="2" t="n"/>
      <c r="S281" s="2" t="n"/>
      <c r="T281" s="3" t="n"/>
      <c r="U281" s="2">
        <f>IF(A281="","",IF(P281&lt;&gt;"",P281-J281,TODAY()-J281))</f>
        <v/>
      </c>
      <c r="V281" s="2">
        <f>IF(A281="","",IF(OR(O281="Closed",N281=""),0,MAX(0,TODAY()-N281)))</f>
        <v/>
      </c>
      <c r="W281" s="2">
        <f>IF(A281="","",IF(U281&lt;=30,"0–30 Days",IF(U281&lt;=60,"31–60 Days",IF(U281&lt;=90,"61–90 Days","90+ Days"))))</f>
        <v/>
      </c>
      <c r="X281" s="2" t="n"/>
    </row>
    <row r="282">
      <c r="A282" s="2" t="n"/>
      <c r="B282" s="2" t="n"/>
      <c r="C282" s="2" t="n"/>
      <c r="D282" s="2" t="n"/>
      <c r="E282" s="2" t="n"/>
      <c r="F282" s="2" t="n"/>
      <c r="G282" s="2" t="n"/>
      <c r="H282" s="2" t="n"/>
      <c r="I282" s="2" t="n"/>
      <c r="J282" s="3" t="n"/>
      <c r="K282" s="3" t="n"/>
      <c r="L282" s="2" t="n"/>
      <c r="M282" s="2" t="n"/>
      <c r="N282" s="3">
        <f>IF(K282&lt;&gt;"",K282,J282)</f>
        <v/>
      </c>
      <c r="O282" s="2" t="n"/>
      <c r="P282" s="3" t="n"/>
      <c r="Q282" s="2" t="n"/>
      <c r="R282" s="2" t="n"/>
      <c r="S282" s="2" t="n"/>
      <c r="T282" s="3" t="n"/>
      <c r="U282" s="2">
        <f>IF(A282="","",IF(P282&lt;&gt;"",P282-J282,TODAY()-J282))</f>
        <v/>
      </c>
      <c r="V282" s="2">
        <f>IF(A282="","",IF(OR(O282="Closed",N282=""),0,MAX(0,TODAY()-N282)))</f>
        <v/>
      </c>
      <c r="W282" s="2">
        <f>IF(A282="","",IF(U282&lt;=30,"0–30 Days",IF(U282&lt;=60,"31–60 Days",IF(U282&lt;=90,"61–90 Days","90+ Days"))))</f>
        <v/>
      </c>
      <c r="X282" s="2" t="n"/>
    </row>
    <row r="283">
      <c r="A283" s="2" t="n"/>
      <c r="B283" s="2" t="n"/>
      <c r="C283" s="2" t="n"/>
      <c r="D283" s="2" t="n"/>
      <c r="E283" s="2" t="n"/>
      <c r="F283" s="2" t="n"/>
      <c r="G283" s="2" t="n"/>
      <c r="H283" s="2" t="n"/>
      <c r="I283" s="2" t="n"/>
      <c r="J283" s="3" t="n"/>
      <c r="K283" s="3" t="n"/>
      <c r="L283" s="2" t="n"/>
      <c r="M283" s="2" t="n"/>
      <c r="N283" s="3">
        <f>IF(K283&lt;&gt;"",K283,J283)</f>
        <v/>
      </c>
      <c r="O283" s="2" t="n"/>
      <c r="P283" s="3" t="n"/>
      <c r="Q283" s="2" t="n"/>
      <c r="R283" s="2" t="n"/>
      <c r="S283" s="2" t="n"/>
      <c r="T283" s="3" t="n"/>
      <c r="U283" s="2">
        <f>IF(A283="","",IF(P283&lt;&gt;"",P283-J283,TODAY()-J283))</f>
        <v/>
      </c>
      <c r="V283" s="2">
        <f>IF(A283="","",IF(OR(O283="Closed",N283=""),0,MAX(0,TODAY()-N283)))</f>
        <v/>
      </c>
      <c r="W283" s="2">
        <f>IF(A283="","",IF(U283&lt;=30,"0–30 Days",IF(U283&lt;=60,"31–60 Days",IF(U283&lt;=90,"61–90 Days","90+ Days"))))</f>
        <v/>
      </c>
      <c r="X283" s="2" t="n"/>
    </row>
    <row r="284">
      <c r="A284" s="2" t="n"/>
      <c r="B284" s="2" t="n"/>
      <c r="C284" s="2" t="n"/>
      <c r="D284" s="2" t="n"/>
      <c r="E284" s="2" t="n"/>
      <c r="F284" s="2" t="n"/>
      <c r="G284" s="2" t="n"/>
      <c r="H284" s="2" t="n"/>
      <c r="I284" s="2" t="n"/>
      <c r="J284" s="3" t="n"/>
      <c r="K284" s="3" t="n"/>
      <c r="L284" s="2" t="n"/>
      <c r="M284" s="2" t="n"/>
      <c r="N284" s="3">
        <f>IF(K284&lt;&gt;"",K284,J284)</f>
        <v/>
      </c>
      <c r="O284" s="2" t="n"/>
      <c r="P284" s="3" t="n"/>
      <c r="Q284" s="2" t="n"/>
      <c r="R284" s="2" t="n"/>
      <c r="S284" s="2" t="n"/>
      <c r="T284" s="3" t="n"/>
      <c r="U284" s="2">
        <f>IF(A284="","",IF(P284&lt;&gt;"",P284-J284,TODAY()-J284))</f>
        <v/>
      </c>
      <c r="V284" s="2">
        <f>IF(A284="","",IF(OR(O284="Closed",N284=""),0,MAX(0,TODAY()-N284)))</f>
        <v/>
      </c>
      <c r="W284" s="2">
        <f>IF(A284="","",IF(U284&lt;=30,"0–30 Days",IF(U284&lt;=60,"31–60 Days",IF(U284&lt;=90,"61–90 Days","90+ Days"))))</f>
        <v/>
      </c>
      <c r="X284" s="2" t="n"/>
    </row>
    <row r="285">
      <c r="A285" s="2" t="n"/>
      <c r="B285" s="2" t="n"/>
      <c r="C285" s="2" t="n"/>
      <c r="D285" s="2" t="n"/>
      <c r="E285" s="2" t="n"/>
      <c r="F285" s="2" t="n"/>
      <c r="G285" s="2" t="n"/>
      <c r="H285" s="2" t="n"/>
      <c r="I285" s="2" t="n"/>
      <c r="J285" s="3" t="n"/>
      <c r="K285" s="3" t="n"/>
      <c r="L285" s="2" t="n"/>
      <c r="M285" s="2" t="n"/>
      <c r="N285" s="3">
        <f>IF(K285&lt;&gt;"",K285,J285)</f>
        <v/>
      </c>
      <c r="O285" s="2" t="n"/>
      <c r="P285" s="3" t="n"/>
      <c r="Q285" s="2" t="n"/>
      <c r="R285" s="2" t="n"/>
      <c r="S285" s="2" t="n"/>
      <c r="T285" s="3" t="n"/>
      <c r="U285" s="2">
        <f>IF(A285="","",IF(P285&lt;&gt;"",P285-J285,TODAY()-J285))</f>
        <v/>
      </c>
      <c r="V285" s="2">
        <f>IF(A285="","",IF(OR(O285="Closed",N285=""),0,MAX(0,TODAY()-N285)))</f>
        <v/>
      </c>
      <c r="W285" s="2">
        <f>IF(A285="","",IF(U285&lt;=30,"0–30 Days",IF(U285&lt;=60,"31–60 Days",IF(U285&lt;=90,"61–90 Days","90+ Days"))))</f>
        <v/>
      </c>
      <c r="X285" s="2" t="n"/>
    </row>
    <row r="286">
      <c r="A286" s="2" t="n"/>
      <c r="B286" s="2" t="n"/>
      <c r="C286" s="2" t="n"/>
      <c r="D286" s="2" t="n"/>
      <c r="E286" s="2" t="n"/>
      <c r="F286" s="2" t="n"/>
      <c r="G286" s="2" t="n"/>
      <c r="H286" s="2" t="n"/>
      <c r="I286" s="2" t="n"/>
      <c r="J286" s="3" t="n"/>
      <c r="K286" s="3" t="n"/>
      <c r="L286" s="2" t="n"/>
      <c r="M286" s="2" t="n"/>
      <c r="N286" s="3">
        <f>IF(K286&lt;&gt;"",K286,J286)</f>
        <v/>
      </c>
      <c r="O286" s="2" t="n"/>
      <c r="P286" s="3" t="n"/>
      <c r="Q286" s="2" t="n"/>
      <c r="R286" s="2" t="n"/>
      <c r="S286" s="2" t="n"/>
      <c r="T286" s="3" t="n"/>
      <c r="U286" s="2">
        <f>IF(A286="","",IF(P286&lt;&gt;"",P286-J286,TODAY()-J286))</f>
        <v/>
      </c>
      <c r="V286" s="2">
        <f>IF(A286="","",IF(OR(O286="Closed",N286=""),0,MAX(0,TODAY()-N286)))</f>
        <v/>
      </c>
      <c r="W286" s="2">
        <f>IF(A286="","",IF(U286&lt;=30,"0–30 Days",IF(U286&lt;=60,"31–60 Days",IF(U286&lt;=90,"61–90 Days","90+ Days"))))</f>
        <v/>
      </c>
      <c r="X286" s="2" t="n"/>
    </row>
    <row r="287">
      <c r="A287" s="2" t="n"/>
      <c r="B287" s="2" t="n"/>
      <c r="C287" s="2" t="n"/>
      <c r="D287" s="2" t="n"/>
      <c r="E287" s="2" t="n"/>
      <c r="F287" s="2" t="n"/>
      <c r="G287" s="2" t="n"/>
      <c r="H287" s="2" t="n"/>
      <c r="I287" s="2" t="n"/>
      <c r="J287" s="3" t="n"/>
      <c r="K287" s="3" t="n"/>
      <c r="L287" s="2" t="n"/>
      <c r="M287" s="2" t="n"/>
      <c r="N287" s="3">
        <f>IF(K287&lt;&gt;"",K287,J287)</f>
        <v/>
      </c>
      <c r="O287" s="2" t="n"/>
      <c r="P287" s="3" t="n"/>
      <c r="Q287" s="2" t="n"/>
      <c r="R287" s="2" t="n"/>
      <c r="S287" s="2" t="n"/>
      <c r="T287" s="3" t="n"/>
      <c r="U287" s="2">
        <f>IF(A287="","",IF(P287&lt;&gt;"",P287-J287,TODAY()-J287))</f>
        <v/>
      </c>
      <c r="V287" s="2">
        <f>IF(A287="","",IF(OR(O287="Closed",N287=""),0,MAX(0,TODAY()-N287)))</f>
        <v/>
      </c>
      <c r="W287" s="2">
        <f>IF(A287="","",IF(U287&lt;=30,"0–30 Days",IF(U287&lt;=60,"31–60 Days",IF(U287&lt;=90,"61–90 Days","90+ Days"))))</f>
        <v/>
      </c>
      <c r="X287" s="2" t="n"/>
    </row>
    <row r="288">
      <c r="A288" s="2" t="n"/>
      <c r="B288" s="2" t="n"/>
      <c r="C288" s="2" t="n"/>
      <c r="D288" s="2" t="n"/>
      <c r="E288" s="2" t="n"/>
      <c r="F288" s="2" t="n"/>
      <c r="G288" s="2" t="n"/>
      <c r="H288" s="2" t="n"/>
      <c r="I288" s="2" t="n"/>
      <c r="J288" s="3" t="n"/>
      <c r="K288" s="3" t="n"/>
      <c r="L288" s="2" t="n"/>
      <c r="M288" s="2" t="n"/>
      <c r="N288" s="3">
        <f>IF(K288&lt;&gt;"",K288,J288)</f>
        <v/>
      </c>
      <c r="O288" s="2" t="n"/>
      <c r="P288" s="3" t="n"/>
      <c r="Q288" s="2" t="n"/>
      <c r="R288" s="2" t="n"/>
      <c r="S288" s="2" t="n"/>
      <c r="T288" s="3" t="n"/>
      <c r="U288" s="2">
        <f>IF(A288="","",IF(P288&lt;&gt;"",P288-J288,TODAY()-J288))</f>
        <v/>
      </c>
      <c r="V288" s="2">
        <f>IF(A288="","",IF(OR(O288="Closed",N288=""),0,MAX(0,TODAY()-N288)))</f>
        <v/>
      </c>
      <c r="W288" s="2">
        <f>IF(A288="","",IF(U288&lt;=30,"0–30 Days",IF(U288&lt;=60,"31–60 Days",IF(U288&lt;=90,"61–90 Days","90+ Days"))))</f>
        <v/>
      </c>
      <c r="X288" s="2" t="n"/>
    </row>
    <row r="289">
      <c r="A289" s="2" t="n"/>
      <c r="B289" s="2" t="n"/>
      <c r="C289" s="2" t="n"/>
      <c r="D289" s="2" t="n"/>
      <c r="E289" s="2" t="n"/>
      <c r="F289" s="2" t="n"/>
      <c r="G289" s="2" t="n"/>
      <c r="H289" s="2" t="n"/>
      <c r="I289" s="2" t="n"/>
      <c r="J289" s="3" t="n"/>
      <c r="K289" s="3" t="n"/>
      <c r="L289" s="2" t="n"/>
      <c r="M289" s="2" t="n"/>
      <c r="N289" s="3">
        <f>IF(K289&lt;&gt;"",K289,J289)</f>
        <v/>
      </c>
      <c r="O289" s="2" t="n"/>
      <c r="P289" s="3" t="n"/>
      <c r="Q289" s="2" t="n"/>
      <c r="R289" s="2" t="n"/>
      <c r="S289" s="2" t="n"/>
      <c r="T289" s="3" t="n"/>
      <c r="U289" s="2">
        <f>IF(A289="","",IF(P289&lt;&gt;"",P289-J289,TODAY()-J289))</f>
        <v/>
      </c>
      <c r="V289" s="2">
        <f>IF(A289="","",IF(OR(O289="Closed",N289=""),0,MAX(0,TODAY()-N289)))</f>
        <v/>
      </c>
      <c r="W289" s="2">
        <f>IF(A289="","",IF(U289&lt;=30,"0–30 Days",IF(U289&lt;=60,"31–60 Days",IF(U289&lt;=90,"61–90 Days","90+ Days"))))</f>
        <v/>
      </c>
      <c r="X289" s="2" t="n"/>
    </row>
    <row r="290">
      <c r="A290" s="2" t="n"/>
      <c r="B290" s="2" t="n"/>
      <c r="C290" s="2" t="n"/>
      <c r="D290" s="2" t="n"/>
      <c r="E290" s="2" t="n"/>
      <c r="F290" s="2" t="n"/>
      <c r="G290" s="2" t="n"/>
      <c r="H290" s="2" t="n"/>
      <c r="I290" s="2" t="n"/>
      <c r="J290" s="3" t="n"/>
      <c r="K290" s="3" t="n"/>
      <c r="L290" s="2" t="n"/>
      <c r="M290" s="2" t="n"/>
      <c r="N290" s="3">
        <f>IF(K290&lt;&gt;"",K290,J290)</f>
        <v/>
      </c>
      <c r="O290" s="2" t="n"/>
      <c r="P290" s="3" t="n"/>
      <c r="Q290" s="2" t="n"/>
      <c r="R290" s="2" t="n"/>
      <c r="S290" s="2" t="n"/>
      <c r="T290" s="3" t="n"/>
      <c r="U290" s="2">
        <f>IF(A290="","",IF(P290&lt;&gt;"",P290-J290,TODAY()-J290))</f>
        <v/>
      </c>
      <c r="V290" s="2">
        <f>IF(A290="","",IF(OR(O290="Closed",N290=""),0,MAX(0,TODAY()-N290)))</f>
        <v/>
      </c>
      <c r="W290" s="2">
        <f>IF(A290="","",IF(U290&lt;=30,"0–30 Days",IF(U290&lt;=60,"31–60 Days",IF(U290&lt;=90,"61–90 Days","90+ Days"))))</f>
        <v/>
      </c>
      <c r="X290" s="2" t="n"/>
    </row>
    <row r="291">
      <c r="A291" s="2" t="n"/>
      <c r="B291" s="2" t="n"/>
      <c r="C291" s="2" t="n"/>
      <c r="D291" s="2" t="n"/>
      <c r="E291" s="2" t="n"/>
      <c r="F291" s="2" t="n"/>
      <c r="G291" s="2" t="n"/>
      <c r="H291" s="2" t="n"/>
      <c r="I291" s="2" t="n"/>
      <c r="J291" s="3" t="n"/>
      <c r="K291" s="3" t="n"/>
      <c r="L291" s="2" t="n"/>
      <c r="M291" s="2" t="n"/>
      <c r="N291" s="3">
        <f>IF(K291&lt;&gt;"",K291,J291)</f>
        <v/>
      </c>
      <c r="O291" s="2" t="n"/>
      <c r="P291" s="3" t="n"/>
      <c r="Q291" s="2" t="n"/>
      <c r="R291" s="2" t="n"/>
      <c r="S291" s="2" t="n"/>
      <c r="T291" s="3" t="n"/>
      <c r="U291" s="2">
        <f>IF(A291="","",IF(P291&lt;&gt;"",P291-J291,TODAY()-J291))</f>
        <v/>
      </c>
      <c r="V291" s="2">
        <f>IF(A291="","",IF(OR(O291="Closed",N291=""),0,MAX(0,TODAY()-N291)))</f>
        <v/>
      </c>
      <c r="W291" s="2">
        <f>IF(A291="","",IF(U291&lt;=30,"0–30 Days",IF(U291&lt;=60,"31–60 Days",IF(U291&lt;=90,"61–90 Days","90+ Days"))))</f>
        <v/>
      </c>
      <c r="X291" s="2" t="n"/>
    </row>
    <row r="292">
      <c r="A292" s="2" t="n"/>
      <c r="B292" s="2" t="n"/>
      <c r="C292" s="2" t="n"/>
      <c r="D292" s="2" t="n"/>
      <c r="E292" s="2" t="n"/>
      <c r="F292" s="2" t="n"/>
      <c r="G292" s="2" t="n"/>
      <c r="H292" s="2" t="n"/>
      <c r="I292" s="2" t="n"/>
      <c r="J292" s="3" t="n"/>
      <c r="K292" s="3" t="n"/>
      <c r="L292" s="2" t="n"/>
      <c r="M292" s="2" t="n"/>
      <c r="N292" s="3">
        <f>IF(K292&lt;&gt;"",K292,J292)</f>
        <v/>
      </c>
      <c r="O292" s="2" t="n"/>
      <c r="P292" s="3" t="n"/>
      <c r="Q292" s="2" t="n"/>
      <c r="R292" s="2" t="n"/>
      <c r="S292" s="2" t="n"/>
      <c r="T292" s="3" t="n"/>
      <c r="U292" s="2">
        <f>IF(A292="","",IF(P292&lt;&gt;"",P292-J292,TODAY()-J292))</f>
        <v/>
      </c>
      <c r="V292" s="2">
        <f>IF(A292="","",IF(OR(O292="Closed",N292=""),0,MAX(0,TODAY()-N292)))</f>
        <v/>
      </c>
      <c r="W292" s="2">
        <f>IF(A292="","",IF(U292&lt;=30,"0–30 Days",IF(U292&lt;=60,"31–60 Days",IF(U292&lt;=90,"61–90 Days","90+ Days"))))</f>
        <v/>
      </c>
      <c r="X292" s="2" t="n"/>
    </row>
    <row r="293">
      <c r="A293" s="2" t="n"/>
      <c r="B293" s="2" t="n"/>
      <c r="C293" s="2" t="n"/>
      <c r="D293" s="2" t="n"/>
      <c r="E293" s="2" t="n"/>
      <c r="F293" s="2" t="n"/>
      <c r="G293" s="2" t="n"/>
      <c r="H293" s="2" t="n"/>
      <c r="I293" s="2" t="n"/>
      <c r="J293" s="3" t="n"/>
      <c r="K293" s="3" t="n"/>
      <c r="L293" s="2" t="n"/>
      <c r="M293" s="2" t="n"/>
      <c r="N293" s="3">
        <f>IF(K293&lt;&gt;"",K293,J293)</f>
        <v/>
      </c>
      <c r="O293" s="2" t="n"/>
      <c r="P293" s="3" t="n"/>
      <c r="Q293" s="2" t="n"/>
      <c r="R293" s="2" t="n"/>
      <c r="S293" s="2" t="n"/>
      <c r="T293" s="3" t="n"/>
      <c r="U293" s="2">
        <f>IF(A293="","",IF(P293&lt;&gt;"",P293-J293,TODAY()-J293))</f>
        <v/>
      </c>
      <c r="V293" s="2">
        <f>IF(A293="","",IF(OR(O293="Closed",N293=""),0,MAX(0,TODAY()-N293)))</f>
        <v/>
      </c>
      <c r="W293" s="2">
        <f>IF(A293="","",IF(U293&lt;=30,"0–30 Days",IF(U293&lt;=60,"31–60 Days",IF(U293&lt;=90,"61–90 Days","90+ Days"))))</f>
        <v/>
      </c>
      <c r="X293" s="2" t="n"/>
    </row>
    <row r="294">
      <c r="A294" s="2" t="n"/>
      <c r="B294" s="2" t="n"/>
      <c r="C294" s="2" t="n"/>
      <c r="D294" s="2" t="n"/>
      <c r="E294" s="2" t="n"/>
      <c r="F294" s="2" t="n"/>
      <c r="G294" s="2" t="n"/>
      <c r="H294" s="2" t="n"/>
      <c r="I294" s="2" t="n"/>
      <c r="J294" s="3" t="n"/>
      <c r="K294" s="3" t="n"/>
      <c r="L294" s="2" t="n"/>
      <c r="M294" s="2" t="n"/>
      <c r="N294" s="3">
        <f>IF(K294&lt;&gt;"",K294,J294)</f>
        <v/>
      </c>
      <c r="O294" s="2" t="n"/>
      <c r="P294" s="3" t="n"/>
      <c r="Q294" s="2" t="n"/>
      <c r="R294" s="2" t="n"/>
      <c r="S294" s="2" t="n"/>
      <c r="T294" s="3" t="n"/>
      <c r="U294" s="2">
        <f>IF(A294="","",IF(P294&lt;&gt;"",P294-J294,TODAY()-J294))</f>
        <v/>
      </c>
      <c r="V294" s="2">
        <f>IF(A294="","",IF(OR(O294="Closed",N294=""),0,MAX(0,TODAY()-N294)))</f>
        <v/>
      </c>
      <c r="W294" s="2">
        <f>IF(A294="","",IF(U294&lt;=30,"0–30 Days",IF(U294&lt;=60,"31–60 Days",IF(U294&lt;=90,"61–90 Days","90+ Days"))))</f>
        <v/>
      </c>
      <c r="X294" s="2" t="n"/>
    </row>
    <row r="295">
      <c r="A295" s="2" t="n"/>
      <c r="B295" s="2" t="n"/>
      <c r="C295" s="2" t="n"/>
      <c r="D295" s="2" t="n"/>
      <c r="E295" s="2" t="n"/>
      <c r="F295" s="2" t="n"/>
      <c r="G295" s="2" t="n"/>
      <c r="H295" s="2" t="n"/>
      <c r="I295" s="2" t="n"/>
      <c r="J295" s="3" t="n"/>
      <c r="K295" s="3" t="n"/>
      <c r="L295" s="2" t="n"/>
      <c r="M295" s="2" t="n"/>
      <c r="N295" s="3">
        <f>IF(K295&lt;&gt;"",K295,J295)</f>
        <v/>
      </c>
      <c r="O295" s="2" t="n"/>
      <c r="P295" s="3" t="n"/>
      <c r="Q295" s="2" t="n"/>
      <c r="R295" s="2" t="n"/>
      <c r="S295" s="2" t="n"/>
      <c r="T295" s="3" t="n"/>
      <c r="U295" s="2">
        <f>IF(A295="","",IF(P295&lt;&gt;"",P295-J295,TODAY()-J295))</f>
        <v/>
      </c>
      <c r="V295" s="2">
        <f>IF(A295="","",IF(OR(O295="Closed",N295=""),0,MAX(0,TODAY()-N295)))</f>
        <v/>
      </c>
      <c r="W295" s="2">
        <f>IF(A295="","",IF(U295&lt;=30,"0–30 Days",IF(U295&lt;=60,"31–60 Days",IF(U295&lt;=90,"61–90 Days","90+ Days"))))</f>
        <v/>
      </c>
      <c r="X295" s="2" t="n"/>
    </row>
    <row r="296">
      <c r="A296" s="2" t="n"/>
      <c r="B296" s="2" t="n"/>
      <c r="C296" s="2" t="n"/>
      <c r="D296" s="2" t="n"/>
      <c r="E296" s="2" t="n"/>
      <c r="F296" s="2" t="n"/>
      <c r="G296" s="2" t="n"/>
      <c r="H296" s="2" t="n"/>
      <c r="I296" s="2" t="n"/>
      <c r="J296" s="3" t="n"/>
      <c r="K296" s="3" t="n"/>
      <c r="L296" s="2" t="n"/>
      <c r="M296" s="2" t="n"/>
      <c r="N296" s="3">
        <f>IF(K296&lt;&gt;"",K296,J296)</f>
        <v/>
      </c>
      <c r="O296" s="2" t="n"/>
      <c r="P296" s="3" t="n"/>
      <c r="Q296" s="2" t="n"/>
      <c r="R296" s="2" t="n"/>
      <c r="S296" s="2" t="n"/>
      <c r="T296" s="3" t="n"/>
      <c r="U296" s="2">
        <f>IF(A296="","",IF(P296&lt;&gt;"",P296-J296,TODAY()-J296))</f>
        <v/>
      </c>
      <c r="V296" s="2">
        <f>IF(A296="","",IF(OR(O296="Closed",N296=""),0,MAX(0,TODAY()-N296)))</f>
        <v/>
      </c>
      <c r="W296" s="2">
        <f>IF(A296="","",IF(U296&lt;=30,"0–30 Days",IF(U296&lt;=60,"31–60 Days",IF(U296&lt;=90,"61–90 Days","90+ Days"))))</f>
        <v/>
      </c>
      <c r="X296" s="2" t="n"/>
    </row>
    <row r="297">
      <c r="A297" s="2" t="n"/>
      <c r="B297" s="2" t="n"/>
      <c r="C297" s="2" t="n"/>
      <c r="D297" s="2" t="n"/>
      <c r="E297" s="2" t="n"/>
      <c r="F297" s="2" t="n"/>
      <c r="G297" s="2" t="n"/>
      <c r="H297" s="2" t="n"/>
      <c r="I297" s="2" t="n"/>
      <c r="J297" s="3" t="n"/>
      <c r="K297" s="3" t="n"/>
      <c r="L297" s="2" t="n"/>
      <c r="M297" s="2" t="n"/>
      <c r="N297" s="3">
        <f>IF(K297&lt;&gt;"",K297,J297)</f>
        <v/>
      </c>
      <c r="O297" s="2" t="n"/>
      <c r="P297" s="3" t="n"/>
      <c r="Q297" s="2" t="n"/>
      <c r="R297" s="2" t="n"/>
      <c r="S297" s="2" t="n"/>
      <c r="T297" s="3" t="n"/>
      <c r="U297" s="2">
        <f>IF(A297="","",IF(P297&lt;&gt;"",P297-J297,TODAY()-J297))</f>
        <v/>
      </c>
      <c r="V297" s="2">
        <f>IF(A297="","",IF(OR(O297="Closed",N297=""),0,MAX(0,TODAY()-N297)))</f>
        <v/>
      </c>
      <c r="W297" s="2">
        <f>IF(A297="","",IF(U297&lt;=30,"0–30 Days",IF(U297&lt;=60,"31–60 Days",IF(U297&lt;=90,"61–90 Days","90+ Days"))))</f>
        <v/>
      </c>
      <c r="X297" s="2" t="n"/>
    </row>
    <row r="298">
      <c r="A298" s="2" t="n"/>
      <c r="B298" s="2" t="n"/>
      <c r="C298" s="2" t="n"/>
      <c r="D298" s="2" t="n"/>
      <c r="E298" s="2" t="n"/>
      <c r="F298" s="2" t="n"/>
      <c r="G298" s="2" t="n"/>
      <c r="H298" s="2" t="n"/>
      <c r="I298" s="2" t="n"/>
      <c r="J298" s="3" t="n"/>
      <c r="K298" s="3" t="n"/>
      <c r="L298" s="2" t="n"/>
      <c r="M298" s="2" t="n"/>
      <c r="N298" s="3">
        <f>IF(K298&lt;&gt;"",K298,J298)</f>
        <v/>
      </c>
      <c r="O298" s="2" t="n"/>
      <c r="P298" s="3" t="n"/>
      <c r="Q298" s="2" t="n"/>
      <c r="R298" s="2" t="n"/>
      <c r="S298" s="2" t="n"/>
      <c r="T298" s="3" t="n"/>
      <c r="U298" s="2">
        <f>IF(A298="","",IF(P298&lt;&gt;"",P298-J298,TODAY()-J298))</f>
        <v/>
      </c>
      <c r="V298" s="2">
        <f>IF(A298="","",IF(OR(O298="Closed",N298=""),0,MAX(0,TODAY()-N298)))</f>
        <v/>
      </c>
      <c r="W298" s="2">
        <f>IF(A298="","",IF(U298&lt;=30,"0–30 Days",IF(U298&lt;=60,"31–60 Days",IF(U298&lt;=90,"61–90 Days","90+ Days"))))</f>
        <v/>
      </c>
      <c r="X298" s="2" t="n"/>
    </row>
    <row r="299">
      <c r="A299" s="2" t="n"/>
      <c r="B299" s="2" t="n"/>
      <c r="C299" s="2" t="n"/>
      <c r="D299" s="2" t="n"/>
      <c r="E299" s="2" t="n"/>
      <c r="F299" s="2" t="n"/>
      <c r="G299" s="2" t="n"/>
      <c r="H299" s="2" t="n"/>
      <c r="I299" s="2" t="n"/>
      <c r="J299" s="3" t="n"/>
      <c r="K299" s="3" t="n"/>
      <c r="L299" s="2" t="n"/>
      <c r="M299" s="2" t="n"/>
      <c r="N299" s="3">
        <f>IF(K299&lt;&gt;"",K299,J299)</f>
        <v/>
      </c>
      <c r="O299" s="2" t="n"/>
      <c r="P299" s="3" t="n"/>
      <c r="Q299" s="2" t="n"/>
      <c r="R299" s="2" t="n"/>
      <c r="S299" s="2" t="n"/>
      <c r="T299" s="3" t="n"/>
      <c r="U299" s="2">
        <f>IF(A299="","",IF(P299&lt;&gt;"",P299-J299,TODAY()-J299))</f>
        <v/>
      </c>
      <c r="V299" s="2">
        <f>IF(A299="","",IF(OR(O299="Closed",N299=""),0,MAX(0,TODAY()-N299)))</f>
        <v/>
      </c>
      <c r="W299" s="2">
        <f>IF(A299="","",IF(U299&lt;=30,"0–30 Days",IF(U299&lt;=60,"31–60 Days",IF(U299&lt;=90,"61–90 Days","90+ Days"))))</f>
        <v/>
      </c>
      <c r="X299" s="2" t="n"/>
    </row>
    <row r="300">
      <c r="A300" s="2" t="n"/>
      <c r="B300" s="2" t="n"/>
      <c r="C300" s="2" t="n"/>
      <c r="D300" s="2" t="n"/>
      <c r="E300" s="2" t="n"/>
      <c r="F300" s="2" t="n"/>
      <c r="G300" s="2" t="n"/>
      <c r="H300" s="2" t="n"/>
      <c r="I300" s="2" t="n"/>
      <c r="J300" s="3" t="n"/>
      <c r="K300" s="3" t="n"/>
      <c r="L300" s="2" t="n"/>
      <c r="M300" s="2" t="n"/>
      <c r="N300" s="3">
        <f>IF(K300&lt;&gt;"",K300,J300)</f>
        <v/>
      </c>
      <c r="O300" s="2" t="n"/>
      <c r="P300" s="3" t="n"/>
      <c r="Q300" s="2" t="n"/>
      <c r="R300" s="2" t="n"/>
      <c r="S300" s="2" t="n"/>
      <c r="T300" s="3" t="n"/>
      <c r="U300" s="2">
        <f>IF(A300="","",IF(P300&lt;&gt;"",P300-J300,TODAY()-J300))</f>
        <v/>
      </c>
      <c r="V300" s="2">
        <f>IF(A300="","",IF(OR(O300="Closed",N300=""),0,MAX(0,TODAY()-N300)))</f>
        <v/>
      </c>
      <c r="W300" s="2">
        <f>IF(A300="","",IF(U300&lt;=30,"0–30 Days",IF(U300&lt;=60,"31–60 Days",IF(U300&lt;=90,"61–90 Days","90+ Days"))))</f>
        <v/>
      </c>
      <c r="X300" s="2" t="n"/>
    </row>
    <row r="301">
      <c r="A301" s="2" t="n"/>
      <c r="B301" s="2" t="n"/>
      <c r="C301" s="2" t="n"/>
      <c r="D301" s="2" t="n"/>
      <c r="E301" s="2" t="n"/>
      <c r="F301" s="2" t="n"/>
      <c r="G301" s="2" t="n"/>
      <c r="H301" s="2" t="n"/>
      <c r="I301" s="2" t="n"/>
      <c r="J301" s="3" t="n"/>
      <c r="K301" s="3" t="n"/>
      <c r="L301" s="2" t="n"/>
      <c r="M301" s="2" t="n"/>
      <c r="N301" s="3">
        <f>IF(K301&lt;&gt;"",K301,J301)</f>
        <v/>
      </c>
      <c r="O301" s="2" t="n"/>
      <c r="P301" s="3" t="n"/>
      <c r="Q301" s="2" t="n"/>
      <c r="R301" s="2" t="n"/>
      <c r="S301" s="2" t="n"/>
      <c r="T301" s="3" t="n"/>
      <c r="U301" s="2">
        <f>IF(A301="","",IF(P301&lt;&gt;"",P301-J301,TODAY()-J301))</f>
        <v/>
      </c>
      <c r="V301" s="2">
        <f>IF(A301="","",IF(OR(O301="Closed",N301=""),0,MAX(0,TODAY()-N301)))</f>
        <v/>
      </c>
      <c r="W301" s="2">
        <f>IF(A301="","",IF(U301&lt;=30,"0–30 Days",IF(U301&lt;=60,"31–60 Days",IF(U301&lt;=90,"61–90 Days","90+ Days"))))</f>
        <v/>
      </c>
      <c r="X301" s="2" t="n"/>
    </row>
    <row r="302">
      <c r="A302" s="2" t="n"/>
      <c r="B302" s="2" t="n"/>
      <c r="C302" s="2" t="n"/>
      <c r="D302" s="2" t="n"/>
      <c r="E302" s="2" t="n"/>
      <c r="F302" s="2" t="n"/>
      <c r="G302" s="2" t="n"/>
      <c r="H302" s="2" t="n"/>
      <c r="I302" s="2" t="n"/>
      <c r="J302" s="3" t="n"/>
      <c r="K302" s="3" t="n"/>
      <c r="L302" s="2" t="n"/>
      <c r="M302" s="2" t="n"/>
      <c r="N302" s="3">
        <f>IF(K302&lt;&gt;"",K302,J302)</f>
        <v/>
      </c>
      <c r="O302" s="2" t="n"/>
      <c r="P302" s="3" t="n"/>
      <c r="Q302" s="2" t="n"/>
      <c r="R302" s="2" t="n"/>
      <c r="S302" s="2" t="n"/>
      <c r="T302" s="3" t="n"/>
      <c r="U302" s="2">
        <f>IF(A302="","",IF(P302&lt;&gt;"",P302-J302,TODAY()-J302))</f>
        <v/>
      </c>
      <c r="V302" s="2">
        <f>IF(A302="","",IF(OR(O302="Closed",N302=""),0,MAX(0,TODAY()-N302)))</f>
        <v/>
      </c>
      <c r="W302" s="2">
        <f>IF(A302="","",IF(U302&lt;=30,"0–30 Days",IF(U302&lt;=60,"31–60 Days",IF(U302&lt;=90,"61–90 Days","90+ Days"))))</f>
        <v/>
      </c>
      <c r="X302" s="2" t="n"/>
    </row>
    <row r="303">
      <c r="A303" s="2" t="n"/>
      <c r="B303" s="2" t="n"/>
      <c r="C303" s="2" t="n"/>
      <c r="D303" s="2" t="n"/>
      <c r="E303" s="2" t="n"/>
      <c r="F303" s="2" t="n"/>
      <c r="G303" s="2" t="n"/>
      <c r="H303" s="2" t="n"/>
      <c r="I303" s="2" t="n"/>
      <c r="J303" s="3" t="n"/>
      <c r="K303" s="3" t="n"/>
      <c r="L303" s="2" t="n"/>
      <c r="M303" s="2" t="n"/>
      <c r="N303" s="3">
        <f>IF(K303&lt;&gt;"",K303,J303)</f>
        <v/>
      </c>
      <c r="O303" s="2" t="n"/>
      <c r="P303" s="3" t="n"/>
      <c r="Q303" s="2" t="n"/>
      <c r="R303" s="2" t="n"/>
      <c r="S303" s="2" t="n"/>
      <c r="T303" s="3" t="n"/>
      <c r="U303" s="2">
        <f>IF(A303="","",IF(P303&lt;&gt;"",P303-J303,TODAY()-J303))</f>
        <v/>
      </c>
      <c r="V303" s="2">
        <f>IF(A303="","",IF(OR(O303="Closed",N303=""),0,MAX(0,TODAY()-N303)))</f>
        <v/>
      </c>
      <c r="W303" s="2">
        <f>IF(A303="","",IF(U303&lt;=30,"0–30 Days",IF(U303&lt;=60,"31–60 Days",IF(U303&lt;=90,"61–90 Days","90+ Days"))))</f>
        <v/>
      </c>
      <c r="X303" s="2" t="n"/>
    </row>
    <row r="304">
      <c r="A304" s="2" t="n"/>
      <c r="B304" s="2" t="n"/>
      <c r="C304" s="2" t="n"/>
      <c r="D304" s="2" t="n"/>
      <c r="E304" s="2" t="n"/>
      <c r="F304" s="2" t="n"/>
      <c r="G304" s="2" t="n"/>
      <c r="H304" s="2" t="n"/>
      <c r="I304" s="2" t="n"/>
      <c r="J304" s="3" t="n"/>
      <c r="K304" s="3" t="n"/>
      <c r="L304" s="2" t="n"/>
      <c r="M304" s="2" t="n"/>
      <c r="N304" s="3">
        <f>IF(K304&lt;&gt;"",K304,J304)</f>
        <v/>
      </c>
      <c r="O304" s="2" t="n"/>
      <c r="P304" s="3" t="n"/>
      <c r="Q304" s="2" t="n"/>
      <c r="R304" s="2" t="n"/>
      <c r="S304" s="2" t="n"/>
      <c r="T304" s="3" t="n"/>
      <c r="U304" s="2">
        <f>IF(A304="","",IF(P304&lt;&gt;"",P304-J304,TODAY()-J304))</f>
        <v/>
      </c>
      <c r="V304" s="2">
        <f>IF(A304="","",IF(OR(O304="Closed",N304=""),0,MAX(0,TODAY()-N304)))</f>
        <v/>
      </c>
      <c r="W304" s="2">
        <f>IF(A304="","",IF(U304&lt;=30,"0–30 Days",IF(U304&lt;=60,"31–60 Days",IF(U304&lt;=90,"61–90 Days","90+ Days"))))</f>
        <v/>
      </c>
      <c r="X304" s="2" t="n"/>
    </row>
    <row r="305">
      <c r="A305" s="2" t="n"/>
      <c r="B305" s="2" t="n"/>
      <c r="C305" s="2" t="n"/>
      <c r="D305" s="2" t="n"/>
      <c r="E305" s="2" t="n"/>
      <c r="F305" s="2" t="n"/>
      <c r="G305" s="2" t="n"/>
      <c r="H305" s="2" t="n"/>
      <c r="I305" s="2" t="n"/>
      <c r="J305" s="3" t="n"/>
      <c r="K305" s="3" t="n"/>
      <c r="L305" s="2" t="n"/>
      <c r="M305" s="2" t="n"/>
      <c r="N305" s="3">
        <f>IF(K305&lt;&gt;"",K305,J305)</f>
        <v/>
      </c>
      <c r="O305" s="2" t="n"/>
      <c r="P305" s="3" t="n"/>
      <c r="Q305" s="2" t="n"/>
      <c r="R305" s="2" t="n"/>
      <c r="S305" s="2" t="n"/>
      <c r="T305" s="3" t="n"/>
      <c r="U305" s="2">
        <f>IF(A305="","",IF(P305&lt;&gt;"",P305-J305,TODAY()-J305))</f>
        <v/>
      </c>
      <c r="V305" s="2">
        <f>IF(A305="","",IF(OR(O305="Closed",N305=""),0,MAX(0,TODAY()-N305)))</f>
        <v/>
      </c>
      <c r="W305" s="2">
        <f>IF(A305="","",IF(U305&lt;=30,"0–30 Days",IF(U305&lt;=60,"31–60 Days",IF(U305&lt;=90,"61–90 Days","90+ Days"))))</f>
        <v/>
      </c>
      <c r="X305" s="2" t="n"/>
    </row>
    <row r="306">
      <c r="A306" s="2" t="n"/>
      <c r="B306" s="2" t="n"/>
      <c r="C306" s="2" t="n"/>
      <c r="D306" s="2" t="n"/>
      <c r="E306" s="2" t="n"/>
      <c r="F306" s="2" t="n"/>
      <c r="G306" s="2" t="n"/>
      <c r="H306" s="2" t="n"/>
      <c r="I306" s="2" t="n"/>
      <c r="J306" s="3" t="n"/>
      <c r="K306" s="3" t="n"/>
      <c r="L306" s="2" t="n"/>
      <c r="M306" s="2" t="n"/>
      <c r="N306" s="3">
        <f>IF(K306&lt;&gt;"",K306,J306)</f>
        <v/>
      </c>
      <c r="O306" s="2" t="n"/>
      <c r="P306" s="3" t="n"/>
      <c r="Q306" s="2" t="n"/>
      <c r="R306" s="2" t="n"/>
      <c r="S306" s="2" t="n"/>
      <c r="T306" s="3" t="n"/>
      <c r="U306" s="2">
        <f>IF(A306="","",IF(P306&lt;&gt;"",P306-J306,TODAY()-J306))</f>
        <v/>
      </c>
      <c r="V306" s="2">
        <f>IF(A306="","",IF(OR(O306="Closed",N306=""),0,MAX(0,TODAY()-N306)))</f>
        <v/>
      </c>
      <c r="W306" s="2">
        <f>IF(A306="","",IF(U306&lt;=30,"0–30 Days",IF(U306&lt;=60,"31–60 Days",IF(U306&lt;=90,"61–90 Days","90+ Days"))))</f>
        <v/>
      </c>
      <c r="X306" s="2" t="n"/>
    </row>
    <row r="307">
      <c r="A307" s="2" t="n"/>
      <c r="B307" s="2" t="n"/>
      <c r="C307" s="2" t="n"/>
      <c r="D307" s="2" t="n"/>
      <c r="E307" s="2" t="n"/>
      <c r="F307" s="2" t="n"/>
      <c r="G307" s="2" t="n"/>
      <c r="H307" s="2" t="n"/>
      <c r="I307" s="2" t="n"/>
      <c r="J307" s="3" t="n"/>
      <c r="K307" s="3" t="n"/>
      <c r="L307" s="2" t="n"/>
      <c r="M307" s="2" t="n"/>
      <c r="N307" s="3">
        <f>IF(K307&lt;&gt;"",K307,J307)</f>
        <v/>
      </c>
      <c r="O307" s="2" t="n"/>
      <c r="P307" s="3" t="n"/>
      <c r="Q307" s="2" t="n"/>
      <c r="R307" s="2" t="n"/>
      <c r="S307" s="2" t="n"/>
      <c r="T307" s="3" t="n"/>
      <c r="U307" s="2">
        <f>IF(A307="","",IF(P307&lt;&gt;"",P307-J307,TODAY()-J307))</f>
        <v/>
      </c>
      <c r="V307" s="2">
        <f>IF(A307="","",IF(OR(O307="Closed",N307=""),0,MAX(0,TODAY()-N307)))</f>
        <v/>
      </c>
      <c r="W307" s="2">
        <f>IF(A307="","",IF(U307&lt;=30,"0–30 Days",IF(U307&lt;=60,"31–60 Days",IF(U307&lt;=90,"61–90 Days","90+ Days"))))</f>
        <v/>
      </c>
      <c r="X307" s="2" t="n"/>
    </row>
    <row r="308">
      <c r="A308" s="2" t="n"/>
      <c r="B308" s="2" t="n"/>
      <c r="C308" s="2" t="n"/>
      <c r="D308" s="2" t="n"/>
      <c r="E308" s="2" t="n"/>
      <c r="F308" s="2" t="n"/>
      <c r="G308" s="2" t="n"/>
      <c r="H308" s="2" t="n"/>
      <c r="I308" s="2" t="n"/>
      <c r="J308" s="3" t="n"/>
      <c r="K308" s="3" t="n"/>
      <c r="L308" s="2" t="n"/>
      <c r="M308" s="2" t="n"/>
      <c r="N308" s="3">
        <f>IF(K308&lt;&gt;"",K308,J308)</f>
        <v/>
      </c>
      <c r="O308" s="2" t="n"/>
      <c r="P308" s="3" t="n"/>
      <c r="Q308" s="2" t="n"/>
      <c r="R308" s="2" t="n"/>
      <c r="S308" s="2" t="n"/>
      <c r="T308" s="3" t="n"/>
      <c r="U308" s="2">
        <f>IF(A308="","",IF(P308&lt;&gt;"",P308-J308,TODAY()-J308))</f>
        <v/>
      </c>
      <c r="V308" s="2">
        <f>IF(A308="","",IF(OR(O308="Closed",N308=""),0,MAX(0,TODAY()-N308)))</f>
        <v/>
      </c>
      <c r="W308" s="2">
        <f>IF(A308="","",IF(U308&lt;=30,"0–30 Days",IF(U308&lt;=60,"31–60 Days",IF(U308&lt;=90,"61–90 Days","90+ Days"))))</f>
        <v/>
      </c>
      <c r="X308" s="2" t="n"/>
    </row>
    <row r="309">
      <c r="A309" s="2" t="n"/>
      <c r="B309" s="2" t="n"/>
      <c r="C309" s="2" t="n"/>
      <c r="D309" s="2" t="n"/>
      <c r="E309" s="2" t="n"/>
      <c r="F309" s="2" t="n"/>
      <c r="G309" s="2" t="n"/>
      <c r="H309" s="2" t="n"/>
      <c r="I309" s="2" t="n"/>
      <c r="J309" s="3" t="n"/>
      <c r="K309" s="3" t="n"/>
      <c r="L309" s="2" t="n"/>
      <c r="M309" s="2" t="n"/>
      <c r="N309" s="3">
        <f>IF(K309&lt;&gt;"",K309,J309)</f>
        <v/>
      </c>
      <c r="O309" s="2" t="n"/>
      <c r="P309" s="3" t="n"/>
      <c r="Q309" s="2" t="n"/>
      <c r="R309" s="2" t="n"/>
      <c r="S309" s="2" t="n"/>
      <c r="T309" s="3" t="n"/>
      <c r="U309" s="2">
        <f>IF(A309="","",IF(P309&lt;&gt;"",P309-J309,TODAY()-J309))</f>
        <v/>
      </c>
      <c r="V309" s="2">
        <f>IF(A309="","",IF(OR(O309="Closed",N309=""),0,MAX(0,TODAY()-N309)))</f>
        <v/>
      </c>
      <c r="W309" s="2">
        <f>IF(A309="","",IF(U309&lt;=30,"0–30 Days",IF(U309&lt;=60,"31–60 Days",IF(U309&lt;=90,"61–90 Days","90+ Days"))))</f>
        <v/>
      </c>
      <c r="X309" s="2" t="n"/>
    </row>
    <row r="310">
      <c r="A310" s="2" t="n"/>
      <c r="B310" s="2" t="n"/>
      <c r="C310" s="2" t="n"/>
      <c r="D310" s="2" t="n"/>
      <c r="E310" s="2" t="n"/>
      <c r="F310" s="2" t="n"/>
      <c r="G310" s="2" t="n"/>
      <c r="H310" s="2" t="n"/>
      <c r="I310" s="2" t="n"/>
      <c r="J310" s="3" t="n"/>
      <c r="K310" s="3" t="n"/>
      <c r="L310" s="2" t="n"/>
      <c r="M310" s="2" t="n"/>
      <c r="N310" s="3">
        <f>IF(K310&lt;&gt;"",K310,J310)</f>
        <v/>
      </c>
      <c r="O310" s="2" t="n"/>
      <c r="P310" s="3" t="n"/>
      <c r="Q310" s="2" t="n"/>
      <c r="R310" s="2" t="n"/>
      <c r="S310" s="2" t="n"/>
      <c r="T310" s="3" t="n"/>
      <c r="U310" s="2">
        <f>IF(A310="","",IF(P310&lt;&gt;"",P310-J310,TODAY()-J310))</f>
        <v/>
      </c>
      <c r="V310" s="2">
        <f>IF(A310="","",IF(OR(O310="Closed",N310=""),0,MAX(0,TODAY()-N310)))</f>
        <v/>
      </c>
      <c r="W310" s="2">
        <f>IF(A310="","",IF(U310&lt;=30,"0–30 Days",IF(U310&lt;=60,"31–60 Days",IF(U310&lt;=90,"61–90 Days","90+ Days"))))</f>
        <v/>
      </c>
      <c r="X310" s="2" t="n"/>
    </row>
    <row r="311">
      <c r="A311" s="2" t="n"/>
      <c r="B311" s="2" t="n"/>
      <c r="C311" s="2" t="n"/>
      <c r="D311" s="2" t="n"/>
      <c r="E311" s="2" t="n"/>
      <c r="F311" s="2" t="n"/>
      <c r="G311" s="2" t="n"/>
      <c r="H311" s="2" t="n"/>
      <c r="I311" s="2" t="n"/>
      <c r="J311" s="3" t="n"/>
      <c r="K311" s="3" t="n"/>
      <c r="L311" s="2" t="n"/>
      <c r="M311" s="2" t="n"/>
      <c r="N311" s="3">
        <f>IF(K311&lt;&gt;"",K311,J311)</f>
        <v/>
      </c>
      <c r="O311" s="2" t="n"/>
      <c r="P311" s="3" t="n"/>
      <c r="Q311" s="2" t="n"/>
      <c r="R311" s="2" t="n"/>
      <c r="S311" s="2" t="n"/>
      <c r="T311" s="3" t="n"/>
      <c r="U311" s="2">
        <f>IF(A311="","",IF(P311&lt;&gt;"",P311-J311,TODAY()-J311))</f>
        <v/>
      </c>
      <c r="V311" s="2">
        <f>IF(A311="","",IF(OR(O311="Closed",N311=""),0,MAX(0,TODAY()-N311)))</f>
        <v/>
      </c>
      <c r="W311" s="2">
        <f>IF(A311="","",IF(U311&lt;=30,"0–30 Days",IF(U311&lt;=60,"31–60 Days",IF(U311&lt;=90,"61–90 Days","90+ Days"))))</f>
        <v/>
      </c>
      <c r="X311" s="2" t="n"/>
    </row>
    <row r="312">
      <c r="A312" s="2" t="n"/>
      <c r="B312" s="2" t="n"/>
      <c r="C312" s="2" t="n"/>
      <c r="D312" s="2" t="n"/>
      <c r="E312" s="2" t="n"/>
      <c r="F312" s="2" t="n"/>
      <c r="G312" s="2" t="n"/>
      <c r="H312" s="2" t="n"/>
      <c r="I312" s="2" t="n"/>
      <c r="J312" s="3" t="n"/>
      <c r="K312" s="3" t="n"/>
      <c r="L312" s="2" t="n"/>
      <c r="M312" s="2" t="n"/>
      <c r="N312" s="3">
        <f>IF(K312&lt;&gt;"",K312,J312)</f>
        <v/>
      </c>
      <c r="O312" s="2" t="n"/>
      <c r="P312" s="3" t="n"/>
      <c r="Q312" s="2" t="n"/>
      <c r="R312" s="2" t="n"/>
      <c r="S312" s="2" t="n"/>
      <c r="T312" s="3" t="n"/>
      <c r="U312" s="2">
        <f>IF(A312="","",IF(P312&lt;&gt;"",P312-J312,TODAY()-J312))</f>
        <v/>
      </c>
      <c r="V312" s="2">
        <f>IF(A312="","",IF(OR(O312="Closed",N312=""),0,MAX(0,TODAY()-N312)))</f>
        <v/>
      </c>
      <c r="W312" s="2">
        <f>IF(A312="","",IF(U312&lt;=30,"0–30 Days",IF(U312&lt;=60,"31–60 Days",IF(U312&lt;=90,"61–90 Days","90+ Days"))))</f>
        <v/>
      </c>
      <c r="X312" s="2" t="n"/>
    </row>
    <row r="313">
      <c r="A313" s="2" t="n"/>
      <c r="B313" s="2" t="n"/>
      <c r="C313" s="2" t="n"/>
      <c r="D313" s="2" t="n"/>
      <c r="E313" s="2" t="n"/>
      <c r="F313" s="2" t="n"/>
      <c r="G313" s="2" t="n"/>
      <c r="H313" s="2" t="n"/>
      <c r="I313" s="2" t="n"/>
      <c r="J313" s="3" t="n"/>
      <c r="K313" s="3" t="n"/>
      <c r="L313" s="2" t="n"/>
      <c r="M313" s="2" t="n"/>
      <c r="N313" s="3">
        <f>IF(K313&lt;&gt;"",K313,J313)</f>
        <v/>
      </c>
      <c r="O313" s="2" t="n"/>
      <c r="P313" s="3" t="n"/>
      <c r="Q313" s="2" t="n"/>
      <c r="R313" s="2" t="n"/>
      <c r="S313" s="2" t="n"/>
      <c r="T313" s="3" t="n"/>
      <c r="U313" s="2">
        <f>IF(A313="","",IF(P313&lt;&gt;"",P313-J313,TODAY()-J313))</f>
        <v/>
      </c>
      <c r="V313" s="2">
        <f>IF(A313="","",IF(OR(O313="Closed",N313=""),0,MAX(0,TODAY()-N313)))</f>
        <v/>
      </c>
      <c r="W313" s="2">
        <f>IF(A313="","",IF(U313&lt;=30,"0–30 Days",IF(U313&lt;=60,"31–60 Days",IF(U313&lt;=90,"61–90 Days","90+ Days"))))</f>
        <v/>
      </c>
      <c r="X313" s="2" t="n"/>
    </row>
    <row r="314">
      <c r="A314" s="2" t="n"/>
      <c r="B314" s="2" t="n"/>
      <c r="C314" s="2" t="n"/>
      <c r="D314" s="2" t="n"/>
      <c r="E314" s="2" t="n"/>
      <c r="F314" s="2" t="n"/>
      <c r="G314" s="2" t="n"/>
      <c r="H314" s="2" t="n"/>
      <c r="I314" s="2" t="n"/>
      <c r="J314" s="3" t="n"/>
      <c r="K314" s="3" t="n"/>
      <c r="L314" s="2" t="n"/>
      <c r="M314" s="2" t="n"/>
      <c r="N314" s="3">
        <f>IF(K314&lt;&gt;"",K314,J314)</f>
        <v/>
      </c>
      <c r="O314" s="2" t="n"/>
      <c r="P314" s="3" t="n"/>
      <c r="Q314" s="2" t="n"/>
      <c r="R314" s="2" t="n"/>
      <c r="S314" s="2" t="n"/>
      <c r="T314" s="3" t="n"/>
      <c r="U314" s="2">
        <f>IF(A314="","",IF(P314&lt;&gt;"",P314-J314,TODAY()-J314))</f>
        <v/>
      </c>
      <c r="V314" s="2">
        <f>IF(A314="","",IF(OR(O314="Closed",N314=""),0,MAX(0,TODAY()-N314)))</f>
        <v/>
      </c>
      <c r="W314" s="2">
        <f>IF(A314="","",IF(U314&lt;=30,"0–30 Days",IF(U314&lt;=60,"31–60 Days",IF(U314&lt;=90,"61–90 Days","90+ Days"))))</f>
        <v/>
      </c>
      <c r="X314" s="2" t="n"/>
    </row>
    <row r="315">
      <c r="A315" s="2" t="n"/>
      <c r="B315" s="2" t="n"/>
      <c r="C315" s="2" t="n"/>
      <c r="D315" s="2" t="n"/>
      <c r="E315" s="2" t="n"/>
      <c r="F315" s="2" t="n"/>
      <c r="G315" s="2" t="n"/>
      <c r="H315" s="2" t="n"/>
      <c r="I315" s="2" t="n"/>
      <c r="J315" s="3" t="n"/>
      <c r="K315" s="3" t="n"/>
      <c r="L315" s="2" t="n"/>
      <c r="M315" s="2" t="n"/>
      <c r="N315" s="3">
        <f>IF(K315&lt;&gt;"",K315,J315)</f>
        <v/>
      </c>
      <c r="O315" s="2" t="n"/>
      <c r="P315" s="3" t="n"/>
      <c r="Q315" s="2" t="n"/>
      <c r="R315" s="2" t="n"/>
      <c r="S315" s="2" t="n"/>
      <c r="T315" s="3" t="n"/>
      <c r="U315" s="2">
        <f>IF(A315="","",IF(P315&lt;&gt;"",P315-J315,TODAY()-J315))</f>
        <v/>
      </c>
      <c r="V315" s="2">
        <f>IF(A315="","",IF(OR(O315="Closed",N315=""),0,MAX(0,TODAY()-N315)))</f>
        <v/>
      </c>
      <c r="W315" s="2">
        <f>IF(A315="","",IF(U315&lt;=30,"0–30 Days",IF(U315&lt;=60,"31–60 Days",IF(U315&lt;=90,"61–90 Days","90+ Days"))))</f>
        <v/>
      </c>
      <c r="X315" s="2" t="n"/>
    </row>
    <row r="316">
      <c r="A316" s="2" t="n"/>
      <c r="B316" s="2" t="n"/>
      <c r="C316" s="2" t="n"/>
      <c r="D316" s="2" t="n"/>
      <c r="E316" s="2" t="n"/>
      <c r="F316" s="2" t="n"/>
      <c r="G316" s="2" t="n"/>
      <c r="H316" s="2" t="n"/>
      <c r="I316" s="2" t="n"/>
      <c r="J316" s="3" t="n"/>
      <c r="K316" s="3" t="n"/>
      <c r="L316" s="2" t="n"/>
      <c r="M316" s="2" t="n"/>
      <c r="N316" s="3">
        <f>IF(K316&lt;&gt;"",K316,J316)</f>
        <v/>
      </c>
      <c r="O316" s="2" t="n"/>
      <c r="P316" s="3" t="n"/>
      <c r="Q316" s="2" t="n"/>
      <c r="R316" s="2" t="n"/>
      <c r="S316" s="2" t="n"/>
      <c r="T316" s="3" t="n"/>
      <c r="U316" s="2">
        <f>IF(A316="","",IF(P316&lt;&gt;"",P316-J316,TODAY()-J316))</f>
        <v/>
      </c>
      <c r="V316" s="2">
        <f>IF(A316="","",IF(OR(O316="Closed",N316=""),0,MAX(0,TODAY()-N316)))</f>
        <v/>
      </c>
      <c r="W316" s="2">
        <f>IF(A316="","",IF(U316&lt;=30,"0–30 Days",IF(U316&lt;=60,"31–60 Days",IF(U316&lt;=90,"61–90 Days","90+ Days"))))</f>
        <v/>
      </c>
      <c r="X316" s="2" t="n"/>
    </row>
    <row r="317">
      <c r="A317" s="2" t="n"/>
      <c r="B317" s="2" t="n"/>
      <c r="C317" s="2" t="n"/>
      <c r="D317" s="2" t="n"/>
      <c r="E317" s="2" t="n"/>
      <c r="F317" s="2" t="n"/>
      <c r="G317" s="2" t="n"/>
      <c r="H317" s="2" t="n"/>
      <c r="I317" s="2" t="n"/>
      <c r="J317" s="3" t="n"/>
      <c r="K317" s="3" t="n"/>
      <c r="L317" s="2" t="n"/>
      <c r="M317" s="2" t="n"/>
      <c r="N317" s="3">
        <f>IF(K317&lt;&gt;"",K317,J317)</f>
        <v/>
      </c>
      <c r="O317" s="2" t="n"/>
      <c r="P317" s="3" t="n"/>
      <c r="Q317" s="2" t="n"/>
      <c r="R317" s="2" t="n"/>
      <c r="S317" s="2" t="n"/>
      <c r="T317" s="3" t="n"/>
      <c r="U317" s="2">
        <f>IF(A317="","",IF(P317&lt;&gt;"",P317-J317,TODAY()-J317))</f>
        <v/>
      </c>
      <c r="V317" s="2">
        <f>IF(A317="","",IF(OR(O317="Closed",N317=""),0,MAX(0,TODAY()-N317)))</f>
        <v/>
      </c>
      <c r="W317" s="2">
        <f>IF(A317="","",IF(U317&lt;=30,"0–30 Days",IF(U317&lt;=60,"31–60 Days",IF(U317&lt;=90,"61–90 Days","90+ Days"))))</f>
        <v/>
      </c>
      <c r="X317" s="2" t="n"/>
    </row>
    <row r="318">
      <c r="A318" s="2" t="n"/>
      <c r="B318" s="2" t="n"/>
      <c r="C318" s="2" t="n"/>
      <c r="D318" s="2" t="n"/>
      <c r="E318" s="2" t="n"/>
      <c r="F318" s="2" t="n"/>
      <c r="G318" s="2" t="n"/>
      <c r="H318" s="2" t="n"/>
      <c r="I318" s="2" t="n"/>
      <c r="J318" s="3" t="n"/>
      <c r="K318" s="3" t="n"/>
      <c r="L318" s="2" t="n"/>
      <c r="M318" s="2" t="n"/>
      <c r="N318" s="3">
        <f>IF(K318&lt;&gt;"",K318,J318)</f>
        <v/>
      </c>
      <c r="O318" s="2" t="n"/>
      <c r="P318" s="3" t="n"/>
      <c r="Q318" s="2" t="n"/>
      <c r="R318" s="2" t="n"/>
      <c r="S318" s="2" t="n"/>
      <c r="T318" s="3" t="n"/>
      <c r="U318" s="2">
        <f>IF(A318="","",IF(P318&lt;&gt;"",P318-J318,TODAY()-J318))</f>
        <v/>
      </c>
      <c r="V318" s="2">
        <f>IF(A318="","",IF(OR(O318="Closed",N318=""),0,MAX(0,TODAY()-N318)))</f>
        <v/>
      </c>
      <c r="W318" s="2">
        <f>IF(A318="","",IF(U318&lt;=30,"0–30 Days",IF(U318&lt;=60,"31–60 Days",IF(U318&lt;=90,"61–90 Days","90+ Days"))))</f>
        <v/>
      </c>
      <c r="X318" s="2" t="n"/>
    </row>
    <row r="319">
      <c r="A319" s="2" t="n"/>
      <c r="B319" s="2" t="n"/>
      <c r="C319" s="2" t="n"/>
      <c r="D319" s="2" t="n"/>
      <c r="E319" s="2" t="n"/>
      <c r="F319" s="2" t="n"/>
      <c r="G319" s="2" t="n"/>
      <c r="H319" s="2" t="n"/>
      <c r="I319" s="2" t="n"/>
      <c r="J319" s="3" t="n"/>
      <c r="K319" s="3" t="n"/>
      <c r="L319" s="2" t="n"/>
      <c r="M319" s="2" t="n"/>
      <c r="N319" s="3">
        <f>IF(K319&lt;&gt;"",K319,J319)</f>
        <v/>
      </c>
      <c r="O319" s="2" t="n"/>
      <c r="P319" s="3" t="n"/>
      <c r="Q319" s="2" t="n"/>
      <c r="R319" s="2" t="n"/>
      <c r="S319" s="2" t="n"/>
      <c r="T319" s="3" t="n"/>
      <c r="U319" s="2">
        <f>IF(A319="","",IF(P319&lt;&gt;"",P319-J319,TODAY()-J319))</f>
        <v/>
      </c>
      <c r="V319" s="2">
        <f>IF(A319="","",IF(OR(O319="Closed",N319=""),0,MAX(0,TODAY()-N319)))</f>
        <v/>
      </c>
      <c r="W319" s="2">
        <f>IF(A319="","",IF(U319&lt;=30,"0–30 Days",IF(U319&lt;=60,"31–60 Days",IF(U319&lt;=90,"61–90 Days","90+ Days"))))</f>
        <v/>
      </c>
      <c r="X319" s="2" t="n"/>
    </row>
    <row r="320">
      <c r="A320" s="2" t="n"/>
      <c r="B320" s="2" t="n"/>
      <c r="C320" s="2" t="n"/>
      <c r="D320" s="2" t="n"/>
      <c r="E320" s="2" t="n"/>
      <c r="F320" s="2" t="n"/>
      <c r="G320" s="2" t="n"/>
      <c r="H320" s="2" t="n"/>
      <c r="I320" s="2" t="n"/>
      <c r="J320" s="3" t="n"/>
      <c r="K320" s="3" t="n"/>
      <c r="L320" s="2" t="n"/>
      <c r="M320" s="2" t="n"/>
      <c r="N320" s="3">
        <f>IF(K320&lt;&gt;"",K320,J320)</f>
        <v/>
      </c>
      <c r="O320" s="2" t="n"/>
      <c r="P320" s="3" t="n"/>
      <c r="Q320" s="2" t="n"/>
      <c r="R320" s="2" t="n"/>
      <c r="S320" s="2" t="n"/>
      <c r="T320" s="3" t="n"/>
      <c r="U320" s="2">
        <f>IF(A320="","",IF(P320&lt;&gt;"",P320-J320,TODAY()-J320))</f>
        <v/>
      </c>
      <c r="V320" s="2">
        <f>IF(A320="","",IF(OR(O320="Closed",N320=""),0,MAX(0,TODAY()-N320)))</f>
        <v/>
      </c>
      <c r="W320" s="2">
        <f>IF(A320="","",IF(U320&lt;=30,"0–30 Days",IF(U320&lt;=60,"31–60 Days",IF(U320&lt;=90,"61–90 Days","90+ Days"))))</f>
        <v/>
      </c>
      <c r="X320" s="2" t="n"/>
    </row>
    <row r="321">
      <c r="A321" s="2" t="n"/>
      <c r="B321" s="2" t="n"/>
      <c r="C321" s="2" t="n"/>
      <c r="D321" s="2" t="n"/>
      <c r="E321" s="2" t="n"/>
      <c r="F321" s="2" t="n"/>
      <c r="G321" s="2" t="n"/>
      <c r="H321" s="2" t="n"/>
      <c r="I321" s="2" t="n"/>
      <c r="J321" s="3" t="n"/>
      <c r="K321" s="3" t="n"/>
      <c r="L321" s="2" t="n"/>
      <c r="M321" s="2" t="n"/>
      <c r="N321" s="3">
        <f>IF(K321&lt;&gt;"",K321,J321)</f>
        <v/>
      </c>
      <c r="O321" s="2" t="n"/>
      <c r="P321" s="3" t="n"/>
      <c r="Q321" s="2" t="n"/>
      <c r="R321" s="2" t="n"/>
      <c r="S321" s="2" t="n"/>
      <c r="T321" s="3" t="n"/>
      <c r="U321" s="2">
        <f>IF(A321="","",IF(P321&lt;&gt;"",P321-J321,TODAY()-J321))</f>
        <v/>
      </c>
      <c r="V321" s="2">
        <f>IF(A321="","",IF(OR(O321="Closed",N321=""),0,MAX(0,TODAY()-N321)))</f>
        <v/>
      </c>
      <c r="W321" s="2">
        <f>IF(A321="","",IF(U321&lt;=30,"0–30 Days",IF(U321&lt;=60,"31–60 Days",IF(U321&lt;=90,"61–90 Days","90+ Days"))))</f>
        <v/>
      </c>
      <c r="X321" s="2" t="n"/>
    </row>
    <row r="322">
      <c r="A322" s="2" t="n"/>
      <c r="B322" s="2" t="n"/>
      <c r="C322" s="2" t="n"/>
      <c r="D322" s="2" t="n"/>
      <c r="E322" s="2" t="n"/>
      <c r="F322" s="2" t="n"/>
      <c r="G322" s="2" t="n"/>
      <c r="H322" s="2" t="n"/>
      <c r="I322" s="2" t="n"/>
      <c r="J322" s="3" t="n"/>
      <c r="K322" s="3" t="n"/>
      <c r="L322" s="2" t="n"/>
      <c r="M322" s="2" t="n"/>
      <c r="N322" s="3">
        <f>IF(K322&lt;&gt;"",K322,J322)</f>
        <v/>
      </c>
      <c r="O322" s="2" t="n"/>
      <c r="P322" s="3" t="n"/>
      <c r="Q322" s="2" t="n"/>
      <c r="R322" s="2" t="n"/>
      <c r="S322" s="2" t="n"/>
      <c r="T322" s="3" t="n"/>
      <c r="U322" s="2">
        <f>IF(A322="","",IF(P322&lt;&gt;"",P322-J322,TODAY()-J322))</f>
        <v/>
      </c>
      <c r="V322" s="2">
        <f>IF(A322="","",IF(OR(O322="Closed",N322=""),0,MAX(0,TODAY()-N322)))</f>
        <v/>
      </c>
      <c r="W322" s="2">
        <f>IF(A322="","",IF(U322&lt;=30,"0–30 Days",IF(U322&lt;=60,"31–60 Days",IF(U322&lt;=90,"61–90 Days","90+ Days"))))</f>
        <v/>
      </c>
      <c r="X322" s="2" t="n"/>
    </row>
    <row r="323">
      <c r="A323" s="2" t="n"/>
      <c r="B323" s="2" t="n"/>
      <c r="C323" s="2" t="n"/>
      <c r="D323" s="2" t="n"/>
      <c r="E323" s="2" t="n"/>
      <c r="F323" s="2" t="n"/>
      <c r="G323" s="2" t="n"/>
      <c r="H323" s="2" t="n"/>
      <c r="I323" s="2" t="n"/>
      <c r="J323" s="3" t="n"/>
      <c r="K323" s="3" t="n"/>
      <c r="L323" s="2" t="n"/>
      <c r="M323" s="2" t="n"/>
      <c r="N323" s="3">
        <f>IF(K323&lt;&gt;"",K323,J323)</f>
        <v/>
      </c>
      <c r="O323" s="2" t="n"/>
      <c r="P323" s="3" t="n"/>
      <c r="Q323" s="2" t="n"/>
      <c r="R323" s="2" t="n"/>
      <c r="S323" s="2" t="n"/>
      <c r="T323" s="3" t="n"/>
      <c r="U323" s="2">
        <f>IF(A323="","",IF(P323&lt;&gt;"",P323-J323,TODAY()-J323))</f>
        <v/>
      </c>
      <c r="V323" s="2">
        <f>IF(A323="","",IF(OR(O323="Closed",N323=""),0,MAX(0,TODAY()-N323)))</f>
        <v/>
      </c>
      <c r="W323" s="2">
        <f>IF(A323="","",IF(U323&lt;=30,"0–30 Days",IF(U323&lt;=60,"31–60 Days",IF(U323&lt;=90,"61–90 Days","90+ Days"))))</f>
        <v/>
      </c>
      <c r="X323" s="2" t="n"/>
    </row>
    <row r="324">
      <c r="A324" s="2" t="n"/>
      <c r="B324" s="2" t="n"/>
      <c r="C324" s="2" t="n"/>
      <c r="D324" s="2" t="n"/>
      <c r="E324" s="2" t="n"/>
      <c r="F324" s="2" t="n"/>
      <c r="G324" s="2" t="n"/>
      <c r="H324" s="2" t="n"/>
      <c r="I324" s="2" t="n"/>
      <c r="J324" s="3" t="n"/>
      <c r="K324" s="3" t="n"/>
      <c r="L324" s="2" t="n"/>
      <c r="M324" s="2" t="n"/>
      <c r="N324" s="3">
        <f>IF(K324&lt;&gt;"",K324,J324)</f>
        <v/>
      </c>
      <c r="O324" s="2" t="n"/>
      <c r="P324" s="3" t="n"/>
      <c r="Q324" s="2" t="n"/>
      <c r="R324" s="2" t="n"/>
      <c r="S324" s="2" t="n"/>
      <c r="T324" s="3" t="n"/>
      <c r="U324" s="2">
        <f>IF(A324="","",IF(P324&lt;&gt;"",P324-J324,TODAY()-J324))</f>
        <v/>
      </c>
      <c r="V324" s="2">
        <f>IF(A324="","",IF(OR(O324="Closed",N324=""),0,MAX(0,TODAY()-N324)))</f>
        <v/>
      </c>
      <c r="W324" s="2">
        <f>IF(A324="","",IF(U324&lt;=30,"0–30 Days",IF(U324&lt;=60,"31–60 Days",IF(U324&lt;=90,"61–90 Days","90+ Days"))))</f>
        <v/>
      </c>
      <c r="X324" s="2" t="n"/>
    </row>
    <row r="325">
      <c r="A325" s="2" t="n"/>
      <c r="B325" s="2" t="n"/>
      <c r="C325" s="2" t="n"/>
      <c r="D325" s="2" t="n"/>
      <c r="E325" s="2" t="n"/>
      <c r="F325" s="2" t="n"/>
      <c r="G325" s="2" t="n"/>
      <c r="H325" s="2" t="n"/>
      <c r="I325" s="2" t="n"/>
      <c r="J325" s="3" t="n"/>
      <c r="K325" s="3" t="n"/>
      <c r="L325" s="2" t="n"/>
      <c r="M325" s="2" t="n"/>
      <c r="N325" s="3">
        <f>IF(K325&lt;&gt;"",K325,J325)</f>
        <v/>
      </c>
      <c r="O325" s="2" t="n"/>
      <c r="P325" s="3" t="n"/>
      <c r="Q325" s="2" t="n"/>
      <c r="R325" s="2" t="n"/>
      <c r="S325" s="2" t="n"/>
      <c r="T325" s="3" t="n"/>
      <c r="U325" s="2">
        <f>IF(A325="","",IF(P325&lt;&gt;"",P325-J325,TODAY()-J325))</f>
        <v/>
      </c>
      <c r="V325" s="2">
        <f>IF(A325="","",IF(OR(O325="Closed",N325=""),0,MAX(0,TODAY()-N325)))</f>
        <v/>
      </c>
      <c r="W325" s="2">
        <f>IF(A325="","",IF(U325&lt;=30,"0–30 Days",IF(U325&lt;=60,"31–60 Days",IF(U325&lt;=90,"61–90 Days","90+ Days"))))</f>
        <v/>
      </c>
      <c r="X325" s="2" t="n"/>
    </row>
    <row r="326">
      <c r="A326" s="2" t="n"/>
      <c r="B326" s="2" t="n"/>
      <c r="C326" s="2" t="n"/>
      <c r="D326" s="2" t="n"/>
      <c r="E326" s="2" t="n"/>
      <c r="F326" s="2" t="n"/>
      <c r="G326" s="2" t="n"/>
      <c r="H326" s="2" t="n"/>
      <c r="I326" s="2" t="n"/>
      <c r="J326" s="3" t="n"/>
      <c r="K326" s="3" t="n"/>
      <c r="L326" s="2" t="n"/>
      <c r="M326" s="2" t="n"/>
      <c r="N326" s="3">
        <f>IF(K326&lt;&gt;"",K326,J326)</f>
        <v/>
      </c>
      <c r="O326" s="2" t="n"/>
      <c r="P326" s="3" t="n"/>
      <c r="Q326" s="2" t="n"/>
      <c r="R326" s="2" t="n"/>
      <c r="S326" s="2" t="n"/>
      <c r="T326" s="3" t="n"/>
      <c r="U326" s="2">
        <f>IF(A326="","",IF(P326&lt;&gt;"",P326-J326,TODAY()-J326))</f>
        <v/>
      </c>
      <c r="V326" s="2">
        <f>IF(A326="","",IF(OR(O326="Closed",N326=""),0,MAX(0,TODAY()-N326)))</f>
        <v/>
      </c>
      <c r="W326" s="2">
        <f>IF(A326="","",IF(U326&lt;=30,"0–30 Days",IF(U326&lt;=60,"31–60 Days",IF(U326&lt;=90,"61–90 Days","90+ Days"))))</f>
        <v/>
      </c>
      <c r="X326" s="2" t="n"/>
    </row>
    <row r="327">
      <c r="A327" s="2" t="n"/>
      <c r="B327" s="2" t="n"/>
      <c r="C327" s="2" t="n"/>
      <c r="D327" s="2" t="n"/>
      <c r="E327" s="2" t="n"/>
      <c r="F327" s="2" t="n"/>
      <c r="G327" s="2" t="n"/>
      <c r="H327" s="2" t="n"/>
      <c r="I327" s="2" t="n"/>
      <c r="J327" s="3" t="n"/>
      <c r="K327" s="3" t="n"/>
      <c r="L327" s="2" t="n"/>
      <c r="M327" s="2" t="n"/>
      <c r="N327" s="3">
        <f>IF(K327&lt;&gt;"",K327,J327)</f>
        <v/>
      </c>
      <c r="O327" s="2" t="n"/>
      <c r="P327" s="3" t="n"/>
      <c r="Q327" s="2" t="n"/>
      <c r="R327" s="2" t="n"/>
      <c r="S327" s="2" t="n"/>
      <c r="T327" s="3" t="n"/>
      <c r="U327" s="2">
        <f>IF(A327="","",IF(P327&lt;&gt;"",P327-J327,TODAY()-J327))</f>
        <v/>
      </c>
      <c r="V327" s="2">
        <f>IF(A327="","",IF(OR(O327="Closed",N327=""),0,MAX(0,TODAY()-N327)))</f>
        <v/>
      </c>
      <c r="W327" s="2">
        <f>IF(A327="","",IF(U327&lt;=30,"0–30 Days",IF(U327&lt;=60,"31–60 Days",IF(U327&lt;=90,"61–90 Days","90+ Days"))))</f>
        <v/>
      </c>
      <c r="X327" s="2" t="n"/>
    </row>
    <row r="328">
      <c r="A328" s="2" t="n"/>
      <c r="B328" s="2" t="n"/>
      <c r="C328" s="2" t="n"/>
      <c r="D328" s="2" t="n"/>
      <c r="E328" s="2" t="n"/>
      <c r="F328" s="2" t="n"/>
      <c r="G328" s="2" t="n"/>
      <c r="H328" s="2" t="n"/>
      <c r="I328" s="2" t="n"/>
      <c r="J328" s="3" t="n"/>
      <c r="K328" s="3" t="n"/>
      <c r="L328" s="2" t="n"/>
      <c r="M328" s="2" t="n"/>
      <c r="N328" s="3">
        <f>IF(K328&lt;&gt;"",K328,J328)</f>
        <v/>
      </c>
      <c r="O328" s="2" t="n"/>
      <c r="P328" s="3" t="n"/>
      <c r="Q328" s="2" t="n"/>
      <c r="R328" s="2" t="n"/>
      <c r="S328" s="2" t="n"/>
      <c r="T328" s="3" t="n"/>
      <c r="U328" s="2">
        <f>IF(A328="","",IF(P328&lt;&gt;"",P328-J328,TODAY()-J328))</f>
        <v/>
      </c>
      <c r="V328" s="2">
        <f>IF(A328="","",IF(OR(O328="Closed",N328=""),0,MAX(0,TODAY()-N328)))</f>
        <v/>
      </c>
      <c r="W328" s="2">
        <f>IF(A328="","",IF(U328&lt;=30,"0–30 Days",IF(U328&lt;=60,"31–60 Days",IF(U328&lt;=90,"61–90 Days","90+ Days"))))</f>
        <v/>
      </c>
      <c r="X328" s="2" t="n"/>
    </row>
    <row r="329">
      <c r="A329" s="2" t="n"/>
      <c r="B329" s="2" t="n"/>
      <c r="C329" s="2" t="n"/>
      <c r="D329" s="2" t="n"/>
      <c r="E329" s="2" t="n"/>
      <c r="F329" s="2" t="n"/>
      <c r="G329" s="2" t="n"/>
      <c r="H329" s="2" t="n"/>
      <c r="I329" s="2" t="n"/>
      <c r="J329" s="3" t="n"/>
      <c r="K329" s="3" t="n"/>
      <c r="L329" s="2" t="n"/>
      <c r="M329" s="2" t="n"/>
      <c r="N329" s="3">
        <f>IF(K329&lt;&gt;"",K329,J329)</f>
        <v/>
      </c>
      <c r="O329" s="2" t="n"/>
      <c r="P329" s="3" t="n"/>
      <c r="Q329" s="2" t="n"/>
      <c r="R329" s="2" t="n"/>
      <c r="S329" s="2" t="n"/>
      <c r="T329" s="3" t="n"/>
      <c r="U329" s="2">
        <f>IF(A329="","",IF(P329&lt;&gt;"",P329-J329,TODAY()-J329))</f>
        <v/>
      </c>
      <c r="V329" s="2">
        <f>IF(A329="","",IF(OR(O329="Closed",N329=""),0,MAX(0,TODAY()-N329)))</f>
        <v/>
      </c>
      <c r="W329" s="2">
        <f>IF(A329="","",IF(U329&lt;=30,"0–30 Days",IF(U329&lt;=60,"31–60 Days",IF(U329&lt;=90,"61–90 Days","90+ Days"))))</f>
        <v/>
      </c>
      <c r="X329" s="2" t="n"/>
    </row>
    <row r="330">
      <c r="A330" s="2" t="n"/>
      <c r="B330" s="2" t="n"/>
      <c r="C330" s="2" t="n"/>
      <c r="D330" s="2" t="n"/>
      <c r="E330" s="2" t="n"/>
      <c r="F330" s="2" t="n"/>
      <c r="G330" s="2" t="n"/>
      <c r="H330" s="2" t="n"/>
      <c r="I330" s="2" t="n"/>
      <c r="J330" s="3" t="n"/>
      <c r="K330" s="3" t="n"/>
      <c r="L330" s="2" t="n"/>
      <c r="M330" s="2" t="n"/>
      <c r="N330" s="3">
        <f>IF(K330&lt;&gt;"",K330,J330)</f>
        <v/>
      </c>
      <c r="O330" s="2" t="n"/>
      <c r="P330" s="3" t="n"/>
      <c r="Q330" s="2" t="n"/>
      <c r="R330" s="2" t="n"/>
      <c r="S330" s="2" t="n"/>
      <c r="T330" s="3" t="n"/>
      <c r="U330" s="2">
        <f>IF(A330="","",IF(P330&lt;&gt;"",P330-J330,TODAY()-J330))</f>
        <v/>
      </c>
      <c r="V330" s="2">
        <f>IF(A330="","",IF(OR(O330="Closed",N330=""),0,MAX(0,TODAY()-N330)))</f>
        <v/>
      </c>
      <c r="W330" s="2">
        <f>IF(A330="","",IF(U330&lt;=30,"0–30 Days",IF(U330&lt;=60,"31–60 Days",IF(U330&lt;=90,"61–90 Days","90+ Days"))))</f>
        <v/>
      </c>
      <c r="X330" s="2" t="n"/>
    </row>
    <row r="331">
      <c r="A331" s="2" t="n"/>
      <c r="B331" s="2" t="n"/>
      <c r="C331" s="2" t="n"/>
      <c r="D331" s="2" t="n"/>
      <c r="E331" s="2" t="n"/>
      <c r="F331" s="2" t="n"/>
      <c r="G331" s="2" t="n"/>
      <c r="H331" s="2" t="n"/>
      <c r="I331" s="2" t="n"/>
      <c r="J331" s="3" t="n"/>
      <c r="K331" s="3" t="n"/>
      <c r="L331" s="2" t="n"/>
      <c r="M331" s="2" t="n"/>
      <c r="N331" s="3">
        <f>IF(K331&lt;&gt;"",K331,J331)</f>
        <v/>
      </c>
      <c r="O331" s="2" t="n"/>
      <c r="P331" s="3" t="n"/>
      <c r="Q331" s="2" t="n"/>
      <c r="R331" s="2" t="n"/>
      <c r="S331" s="2" t="n"/>
      <c r="T331" s="3" t="n"/>
      <c r="U331" s="2">
        <f>IF(A331="","",IF(P331&lt;&gt;"",P331-J331,TODAY()-J331))</f>
        <v/>
      </c>
      <c r="V331" s="2">
        <f>IF(A331="","",IF(OR(O331="Closed",N331=""),0,MAX(0,TODAY()-N331)))</f>
        <v/>
      </c>
      <c r="W331" s="2">
        <f>IF(A331="","",IF(U331&lt;=30,"0–30 Days",IF(U331&lt;=60,"31–60 Days",IF(U331&lt;=90,"61–90 Days","90+ Days"))))</f>
        <v/>
      </c>
      <c r="X331" s="2" t="n"/>
    </row>
    <row r="332">
      <c r="A332" s="2" t="n"/>
      <c r="B332" s="2" t="n"/>
      <c r="C332" s="2" t="n"/>
      <c r="D332" s="2" t="n"/>
      <c r="E332" s="2" t="n"/>
      <c r="F332" s="2" t="n"/>
      <c r="G332" s="2" t="n"/>
      <c r="H332" s="2" t="n"/>
      <c r="I332" s="2" t="n"/>
      <c r="J332" s="3" t="n"/>
      <c r="K332" s="3" t="n"/>
      <c r="L332" s="2" t="n"/>
      <c r="M332" s="2" t="n"/>
      <c r="N332" s="3">
        <f>IF(K332&lt;&gt;"",K332,J332)</f>
        <v/>
      </c>
      <c r="O332" s="2" t="n"/>
      <c r="P332" s="3" t="n"/>
      <c r="Q332" s="2" t="n"/>
      <c r="R332" s="2" t="n"/>
      <c r="S332" s="2" t="n"/>
      <c r="T332" s="3" t="n"/>
      <c r="U332" s="2">
        <f>IF(A332="","",IF(P332&lt;&gt;"",P332-J332,TODAY()-J332))</f>
        <v/>
      </c>
      <c r="V332" s="2">
        <f>IF(A332="","",IF(OR(O332="Closed",N332=""),0,MAX(0,TODAY()-N332)))</f>
        <v/>
      </c>
      <c r="W332" s="2">
        <f>IF(A332="","",IF(U332&lt;=30,"0–30 Days",IF(U332&lt;=60,"31–60 Days",IF(U332&lt;=90,"61–90 Days","90+ Days"))))</f>
        <v/>
      </c>
      <c r="X332" s="2" t="n"/>
    </row>
    <row r="333">
      <c r="A333" s="2" t="n"/>
      <c r="B333" s="2" t="n"/>
      <c r="C333" s="2" t="n"/>
      <c r="D333" s="2" t="n"/>
      <c r="E333" s="2" t="n"/>
      <c r="F333" s="2" t="n"/>
      <c r="G333" s="2" t="n"/>
      <c r="H333" s="2" t="n"/>
      <c r="I333" s="2" t="n"/>
      <c r="J333" s="3" t="n"/>
      <c r="K333" s="3" t="n"/>
      <c r="L333" s="2" t="n"/>
      <c r="M333" s="2" t="n"/>
      <c r="N333" s="3">
        <f>IF(K333&lt;&gt;"",K333,J333)</f>
        <v/>
      </c>
      <c r="O333" s="2" t="n"/>
      <c r="P333" s="3" t="n"/>
      <c r="Q333" s="2" t="n"/>
      <c r="R333" s="2" t="n"/>
      <c r="S333" s="2" t="n"/>
      <c r="T333" s="3" t="n"/>
      <c r="U333" s="2">
        <f>IF(A333="","",IF(P333&lt;&gt;"",P333-J333,TODAY()-J333))</f>
        <v/>
      </c>
      <c r="V333" s="2">
        <f>IF(A333="","",IF(OR(O333="Closed",N333=""),0,MAX(0,TODAY()-N333)))</f>
        <v/>
      </c>
      <c r="W333" s="2">
        <f>IF(A333="","",IF(U333&lt;=30,"0–30 Days",IF(U333&lt;=60,"31–60 Days",IF(U333&lt;=90,"61–90 Days","90+ Days"))))</f>
        <v/>
      </c>
      <c r="X333" s="2" t="n"/>
    </row>
    <row r="334">
      <c r="A334" s="2" t="n"/>
      <c r="B334" s="2" t="n"/>
      <c r="C334" s="2" t="n"/>
      <c r="D334" s="2" t="n"/>
      <c r="E334" s="2" t="n"/>
      <c r="F334" s="2" t="n"/>
      <c r="G334" s="2" t="n"/>
      <c r="H334" s="2" t="n"/>
      <c r="I334" s="2" t="n"/>
      <c r="J334" s="3" t="n"/>
      <c r="K334" s="3" t="n"/>
      <c r="L334" s="2" t="n"/>
      <c r="M334" s="2" t="n"/>
      <c r="N334" s="3">
        <f>IF(K334&lt;&gt;"",K334,J334)</f>
        <v/>
      </c>
      <c r="O334" s="2" t="n"/>
      <c r="P334" s="3" t="n"/>
      <c r="Q334" s="2" t="n"/>
      <c r="R334" s="2" t="n"/>
      <c r="S334" s="2" t="n"/>
      <c r="T334" s="3" t="n"/>
      <c r="U334" s="2">
        <f>IF(A334="","",IF(P334&lt;&gt;"",P334-J334,TODAY()-J334))</f>
        <v/>
      </c>
      <c r="V334" s="2">
        <f>IF(A334="","",IF(OR(O334="Closed",N334=""),0,MAX(0,TODAY()-N334)))</f>
        <v/>
      </c>
      <c r="W334" s="2">
        <f>IF(A334="","",IF(U334&lt;=30,"0–30 Days",IF(U334&lt;=60,"31–60 Days",IF(U334&lt;=90,"61–90 Days","90+ Days"))))</f>
        <v/>
      </c>
      <c r="X334" s="2" t="n"/>
    </row>
    <row r="335">
      <c r="A335" s="2" t="n"/>
      <c r="B335" s="2" t="n"/>
      <c r="C335" s="2" t="n"/>
      <c r="D335" s="2" t="n"/>
      <c r="E335" s="2" t="n"/>
      <c r="F335" s="2" t="n"/>
      <c r="G335" s="2" t="n"/>
      <c r="H335" s="2" t="n"/>
      <c r="I335" s="2" t="n"/>
      <c r="J335" s="3" t="n"/>
      <c r="K335" s="3" t="n"/>
      <c r="L335" s="2" t="n"/>
      <c r="M335" s="2" t="n"/>
      <c r="N335" s="3">
        <f>IF(K335&lt;&gt;"",K335,J335)</f>
        <v/>
      </c>
      <c r="O335" s="2" t="n"/>
      <c r="P335" s="3" t="n"/>
      <c r="Q335" s="2" t="n"/>
      <c r="R335" s="2" t="n"/>
      <c r="S335" s="2" t="n"/>
      <c r="T335" s="3" t="n"/>
      <c r="U335" s="2">
        <f>IF(A335="","",IF(P335&lt;&gt;"",P335-J335,TODAY()-J335))</f>
        <v/>
      </c>
      <c r="V335" s="2">
        <f>IF(A335="","",IF(OR(O335="Closed",N335=""),0,MAX(0,TODAY()-N335)))</f>
        <v/>
      </c>
      <c r="W335" s="2">
        <f>IF(A335="","",IF(U335&lt;=30,"0–30 Days",IF(U335&lt;=60,"31–60 Days",IF(U335&lt;=90,"61–90 Days","90+ Days"))))</f>
        <v/>
      </c>
      <c r="X335" s="2" t="n"/>
    </row>
    <row r="336">
      <c r="A336" s="2" t="n"/>
      <c r="B336" s="2" t="n"/>
      <c r="C336" s="2" t="n"/>
      <c r="D336" s="2" t="n"/>
      <c r="E336" s="2" t="n"/>
      <c r="F336" s="2" t="n"/>
      <c r="G336" s="2" t="n"/>
      <c r="H336" s="2" t="n"/>
      <c r="I336" s="2" t="n"/>
      <c r="J336" s="3" t="n"/>
      <c r="K336" s="3" t="n"/>
      <c r="L336" s="2" t="n"/>
      <c r="M336" s="2" t="n"/>
      <c r="N336" s="3">
        <f>IF(K336&lt;&gt;"",K336,J336)</f>
        <v/>
      </c>
      <c r="O336" s="2" t="n"/>
      <c r="P336" s="3" t="n"/>
      <c r="Q336" s="2" t="n"/>
      <c r="R336" s="2" t="n"/>
      <c r="S336" s="2" t="n"/>
      <c r="T336" s="3" t="n"/>
      <c r="U336" s="2">
        <f>IF(A336="","",IF(P336&lt;&gt;"",P336-J336,TODAY()-J336))</f>
        <v/>
      </c>
      <c r="V336" s="2">
        <f>IF(A336="","",IF(OR(O336="Closed",N336=""),0,MAX(0,TODAY()-N336)))</f>
        <v/>
      </c>
      <c r="W336" s="2">
        <f>IF(A336="","",IF(U336&lt;=30,"0–30 Days",IF(U336&lt;=60,"31–60 Days",IF(U336&lt;=90,"61–90 Days","90+ Days"))))</f>
        <v/>
      </c>
      <c r="X336" s="2" t="n"/>
    </row>
    <row r="337">
      <c r="A337" s="2" t="n"/>
      <c r="B337" s="2" t="n"/>
      <c r="C337" s="2" t="n"/>
      <c r="D337" s="2" t="n"/>
      <c r="E337" s="2" t="n"/>
      <c r="F337" s="2" t="n"/>
      <c r="G337" s="2" t="n"/>
      <c r="H337" s="2" t="n"/>
      <c r="I337" s="2" t="n"/>
      <c r="J337" s="3" t="n"/>
      <c r="K337" s="3" t="n"/>
      <c r="L337" s="2" t="n"/>
      <c r="M337" s="2" t="n"/>
      <c r="N337" s="3">
        <f>IF(K337&lt;&gt;"",K337,J337)</f>
        <v/>
      </c>
      <c r="O337" s="2" t="n"/>
      <c r="P337" s="3" t="n"/>
      <c r="Q337" s="2" t="n"/>
      <c r="R337" s="2" t="n"/>
      <c r="S337" s="2" t="n"/>
      <c r="T337" s="3" t="n"/>
      <c r="U337" s="2">
        <f>IF(A337="","",IF(P337&lt;&gt;"",P337-J337,TODAY()-J337))</f>
        <v/>
      </c>
      <c r="V337" s="2">
        <f>IF(A337="","",IF(OR(O337="Closed",N337=""),0,MAX(0,TODAY()-N337)))</f>
        <v/>
      </c>
      <c r="W337" s="2">
        <f>IF(A337="","",IF(U337&lt;=30,"0–30 Days",IF(U337&lt;=60,"31–60 Days",IF(U337&lt;=90,"61–90 Days","90+ Days"))))</f>
        <v/>
      </c>
      <c r="X337" s="2" t="n"/>
    </row>
    <row r="338">
      <c r="A338" s="2" t="n"/>
      <c r="B338" s="2" t="n"/>
      <c r="C338" s="2" t="n"/>
      <c r="D338" s="2" t="n"/>
      <c r="E338" s="2" t="n"/>
      <c r="F338" s="2" t="n"/>
      <c r="G338" s="2" t="n"/>
      <c r="H338" s="2" t="n"/>
      <c r="I338" s="2" t="n"/>
      <c r="J338" s="3" t="n"/>
      <c r="K338" s="3" t="n"/>
      <c r="L338" s="2" t="n"/>
      <c r="M338" s="2" t="n"/>
      <c r="N338" s="3">
        <f>IF(K338&lt;&gt;"",K338,J338)</f>
        <v/>
      </c>
      <c r="O338" s="2" t="n"/>
      <c r="P338" s="3" t="n"/>
      <c r="Q338" s="2" t="n"/>
      <c r="R338" s="2" t="n"/>
      <c r="S338" s="2" t="n"/>
      <c r="T338" s="3" t="n"/>
      <c r="U338" s="2">
        <f>IF(A338="","",IF(P338&lt;&gt;"",P338-J338,TODAY()-J338))</f>
        <v/>
      </c>
      <c r="V338" s="2">
        <f>IF(A338="","",IF(OR(O338="Closed",N338=""),0,MAX(0,TODAY()-N338)))</f>
        <v/>
      </c>
      <c r="W338" s="2">
        <f>IF(A338="","",IF(U338&lt;=30,"0–30 Days",IF(U338&lt;=60,"31–60 Days",IF(U338&lt;=90,"61–90 Days","90+ Days"))))</f>
        <v/>
      </c>
      <c r="X338" s="2" t="n"/>
    </row>
    <row r="339">
      <c r="A339" s="2" t="n"/>
      <c r="B339" s="2" t="n"/>
      <c r="C339" s="2" t="n"/>
      <c r="D339" s="2" t="n"/>
      <c r="E339" s="2" t="n"/>
      <c r="F339" s="2" t="n"/>
      <c r="G339" s="2" t="n"/>
      <c r="H339" s="2" t="n"/>
      <c r="I339" s="2" t="n"/>
      <c r="J339" s="3" t="n"/>
      <c r="K339" s="3" t="n"/>
      <c r="L339" s="2" t="n"/>
      <c r="M339" s="2" t="n"/>
      <c r="N339" s="3">
        <f>IF(K339&lt;&gt;"",K339,J339)</f>
        <v/>
      </c>
      <c r="O339" s="2" t="n"/>
      <c r="P339" s="3" t="n"/>
      <c r="Q339" s="2" t="n"/>
      <c r="R339" s="2" t="n"/>
      <c r="S339" s="2" t="n"/>
      <c r="T339" s="3" t="n"/>
      <c r="U339" s="2">
        <f>IF(A339="","",IF(P339&lt;&gt;"",P339-J339,TODAY()-J339))</f>
        <v/>
      </c>
      <c r="V339" s="2">
        <f>IF(A339="","",IF(OR(O339="Closed",N339=""),0,MAX(0,TODAY()-N339)))</f>
        <v/>
      </c>
      <c r="W339" s="2">
        <f>IF(A339="","",IF(U339&lt;=30,"0–30 Days",IF(U339&lt;=60,"31–60 Days",IF(U339&lt;=90,"61–90 Days","90+ Days"))))</f>
        <v/>
      </c>
      <c r="X339" s="2" t="n"/>
    </row>
    <row r="340">
      <c r="A340" s="2" t="n"/>
      <c r="B340" s="2" t="n"/>
      <c r="C340" s="2" t="n"/>
      <c r="D340" s="2" t="n"/>
      <c r="E340" s="2" t="n"/>
      <c r="F340" s="2" t="n"/>
      <c r="G340" s="2" t="n"/>
      <c r="H340" s="2" t="n"/>
      <c r="I340" s="2" t="n"/>
      <c r="J340" s="3" t="n"/>
      <c r="K340" s="3" t="n"/>
      <c r="L340" s="2" t="n"/>
      <c r="M340" s="2" t="n"/>
      <c r="N340" s="3">
        <f>IF(K340&lt;&gt;"",K340,J340)</f>
        <v/>
      </c>
      <c r="O340" s="2" t="n"/>
      <c r="P340" s="3" t="n"/>
      <c r="Q340" s="2" t="n"/>
      <c r="R340" s="2" t="n"/>
      <c r="S340" s="2" t="n"/>
      <c r="T340" s="3" t="n"/>
      <c r="U340" s="2">
        <f>IF(A340="","",IF(P340&lt;&gt;"",P340-J340,TODAY()-J340))</f>
        <v/>
      </c>
      <c r="V340" s="2">
        <f>IF(A340="","",IF(OR(O340="Closed",N340=""),0,MAX(0,TODAY()-N340)))</f>
        <v/>
      </c>
      <c r="W340" s="2">
        <f>IF(A340="","",IF(U340&lt;=30,"0–30 Days",IF(U340&lt;=60,"31–60 Days",IF(U340&lt;=90,"61–90 Days","90+ Days"))))</f>
        <v/>
      </c>
      <c r="X340" s="2" t="n"/>
    </row>
    <row r="341">
      <c r="A341" s="2" t="n"/>
      <c r="B341" s="2" t="n"/>
      <c r="C341" s="2" t="n"/>
      <c r="D341" s="2" t="n"/>
      <c r="E341" s="2" t="n"/>
      <c r="F341" s="2" t="n"/>
      <c r="G341" s="2" t="n"/>
      <c r="H341" s="2" t="n"/>
      <c r="I341" s="2" t="n"/>
      <c r="J341" s="3" t="n"/>
      <c r="K341" s="3" t="n"/>
      <c r="L341" s="2" t="n"/>
      <c r="M341" s="2" t="n"/>
      <c r="N341" s="3">
        <f>IF(K341&lt;&gt;"",K341,J341)</f>
        <v/>
      </c>
      <c r="O341" s="2" t="n"/>
      <c r="P341" s="3" t="n"/>
      <c r="Q341" s="2" t="n"/>
      <c r="R341" s="2" t="n"/>
      <c r="S341" s="2" t="n"/>
      <c r="T341" s="3" t="n"/>
      <c r="U341" s="2">
        <f>IF(A341="","",IF(P341&lt;&gt;"",P341-J341,TODAY()-J341))</f>
        <v/>
      </c>
      <c r="V341" s="2">
        <f>IF(A341="","",IF(OR(O341="Closed",N341=""),0,MAX(0,TODAY()-N341)))</f>
        <v/>
      </c>
      <c r="W341" s="2">
        <f>IF(A341="","",IF(U341&lt;=30,"0–30 Days",IF(U341&lt;=60,"31–60 Days",IF(U341&lt;=90,"61–90 Days","90+ Days"))))</f>
        <v/>
      </c>
      <c r="X341" s="2" t="n"/>
    </row>
    <row r="342">
      <c r="A342" s="2" t="n"/>
      <c r="B342" s="2" t="n"/>
      <c r="C342" s="2" t="n"/>
      <c r="D342" s="2" t="n"/>
      <c r="E342" s="2" t="n"/>
      <c r="F342" s="2" t="n"/>
      <c r="G342" s="2" t="n"/>
      <c r="H342" s="2" t="n"/>
      <c r="I342" s="2" t="n"/>
      <c r="J342" s="3" t="n"/>
      <c r="K342" s="3" t="n"/>
      <c r="L342" s="2" t="n"/>
      <c r="M342" s="2" t="n"/>
      <c r="N342" s="3">
        <f>IF(K342&lt;&gt;"",K342,J342)</f>
        <v/>
      </c>
      <c r="O342" s="2" t="n"/>
      <c r="P342" s="3" t="n"/>
      <c r="Q342" s="2" t="n"/>
      <c r="R342" s="2" t="n"/>
      <c r="S342" s="2" t="n"/>
      <c r="T342" s="3" t="n"/>
      <c r="U342" s="2">
        <f>IF(A342="","",IF(P342&lt;&gt;"",P342-J342,TODAY()-J342))</f>
        <v/>
      </c>
      <c r="V342" s="2">
        <f>IF(A342="","",IF(OR(O342="Closed",N342=""),0,MAX(0,TODAY()-N342)))</f>
        <v/>
      </c>
      <c r="W342" s="2">
        <f>IF(A342="","",IF(U342&lt;=30,"0–30 Days",IF(U342&lt;=60,"31–60 Days",IF(U342&lt;=90,"61–90 Days","90+ Days"))))</f>
        <v/>
      </c>
      <c r="X342" s="2" t="n"/>
    </row>
    <row r="343">
      <c r="A343" s="2" t="n"/>
      <c r="B343" s="2" t="n"/>
      <c r="C343" s="2" t="n"/>
      <c r="D343" s="2" t="n"/>
      <c r="E343" s="2" t="n"/>
      <c r="F343" s="2" t="n"/>
      <c r="G343" s="2" t="n"/>
      <c r="H343" s="2" t="n"/>
      <c r="I343" s="2" t="n"/>
      <c r="J343" s="3" t="n"/>
      <c r="K343" s="3" t="n"/>
      <c r="L343" s="2" t="n"/>
      <c r="M343" s="2" t="n"/>
      <c r="N343" s="3">
        <f>IF(K343&lt;&gt;"",K343,J343)</f>
        <v/>
      </c>
      <c r="O343" s="2" t="n"/>
      <c r="P343" s="3" t="n"/>
      <c r="Q343" s="2" t="n"/>
      <c r="R343" s="2" t="n"/>
      <c r="S343" s="2" t="n"/>
      <c r="T343" s="3" t="n"/>
      <c r="U343" s="2">
        <f>IF(A343="","",IF(P343&lt;&gt;"",P343-J343,TODAY()-J343))</f>
        <v/>
      </c>
      <c r="V343" s="2">
        <f>IF(A343="","",IF(OR(O343="Closed",N343=""),0,MAX(0,TODAY()-N343)))</f>
        <v/>
      </c>
      <c r="W343" s="2">
        <f>IF(A343="","",IF(U343&lt;=30,"0–30 Days",IF(U343&lt;=60,"31–60 Days",IF(U343&lt;=90,"61–90 Days","90+ Days"))))</f>
        <v/>
      </c>
      <c r="X343" s="2" t="n"/>
    </row>
    <row r="344">
      <c r="A344" s="2" t="n"/>
      <c r="B344" s="2" t="n"/>
      <c r="C344" s="2" t="n"/>
      <c r="D344" s="2" t="n"/>
      <c r="E344" s="2" t="n"/>
      <c r="F344" s="2" t="n"/>
      <c r="G344" s="2" t="n"/>
      <c r="H344" s="2" t="n"/>
      <c r="I344" s="2" t="n"/>
      <c r="J344" s="3" t="n"/>
      <c r="K344" s="3" t="n"/>
      <c r="L344" s="2" t="n"/>
      <c r="M344" s="2" t="n"/>
      <c r="N344" s="3">
        <f>IF(K344&lt;&gt;"",K344,J344)</f>
        <v/>
      </c>
      <c r="O344" s="2" t="n"/>
      <c r="P344" s="3" t="n"/>
      <c r="Q344" s="2" t="n"/>
      <c r="R344" s="2" t="n"/>
      <c r="S344" s="2" t="n"/>
      <c r="T344" s="3" t="n"/>
      <c r="U344" s="2">
        <f>IF(A344="","",IF(P344&lt;&gt;"",P344-J344,TODAY()-J344))</f>
        <v/>
      </c>
      <c r="V344" s="2">
        <f>IF(A344="","",IF(OR(O344="Closed",N344=""),0,MAX(0,TODAY()-N344)))</f>
        <v/>
      </c>
      <c r="W344" s="2">
        <f>IF(A344="","",IF(U344&lt;=30,"0–30 Days",IF(U344&lt;=60,"31–60 Days",IF(U344&lt;=90,"61–90 Days","90+ Days"))))</f>
        <v/>
      </c>
      <c r="X344" s="2" t="n"/>
    </row>
    <row r="345">
      <c r="A345" s="2" t="n"/>
      <c r="B345" s="2" t="n"/>
      <c r="C345" s="2" t="n"/>
      <c r="D345" s="2" t="n"/>
      <c r="E345" s="2" t="n"/>
      <c r="F345" s="2" t="n"/>
      <c r="G345" s="2" t="n"/>
      <c r="H345" s="2" t="n"/>
      <c r="I345" s="2" t="n"/>
      <c r="J345" s="3" t="n"/>
      <c r="K345" s="3" t="n"/>
      <c r="L345" s="2" t="n"/>
      <c r="M345" s="2" t="n"/>
      <c r="N345" s="3">
        <f>IF(K345&lt;&gt;"",K345,J345)</f>
        <v/>
      </c>
      <c r="O345" s="2" t="n"/>
      <c r="P345" s="3" t="n"/>
      <c r="Q345" s="2" t="n"/>
      <c r="R345" s="2" t="n"/>
      <c r="S345" s="2" t="n"/>
      <c r="T345" s="3" t="n"/>
      <c r="U345" s="2">
        <f>IF(A345="","",IF(P345&lt;&gt;"",P345-J345,TODAY()-J345))</f>
        <v/>
      </c>
      <c r="V345" s="2">
        <f>IF(A345="","",IF(OR(O345="Closed",N345=""),0,MAX(0,TODAY()-N345)))</f>
        <v/>
      </c>
      <c r="W345" s="2">
        <f>IF(A345="","",IF(U345&lt;=30,"0–30 Days",IF(U345&lt;=60,"31–60 Days",IF(U345&lt;=90,"61–90 Days","90+ Days"))))</f>
        <v/>
      </c>
      <c r="X345" s="2" t="n"/>
    </row>
    <row r="346">
      <c r="A346" s="2" t="n"/>
      <c r="B346" s="2" t="n"/>
      <c r="C346" s="2" t="n"/>
      <c r="D346" s="2" t="n"/>
      <c r="E346" s="2" t="n"/>
      <c r="F346" s="2" t="n"/>
      <c r="G346" s="2" t="n"/>
      <c r="H346" s="2" t="n"/>
      <c r="I346" s="2" t="n"/>
      <c r="J346" s="3" t="n"/>
      <c r="K346" s="3" t="n"/>
      <c r="L346" s="2" t="n"/>
      <c r="M346" s="2" t="n"/>
      <c r="N346" s="3">
        <f>IF(K346&lt;&gt;"",K346,J346)</f>
        <v/>
      </c>
      <c r="O346" s="2" t="n"/>
      <c r="P346" s="3" t="n"/>
      <c r="Q346" s="2" t="n"/>
      <c r="R346" s="2" t="n"/>
      <c r="S346" s="2" t="n"/>
      <c r="T346" s="3" t="n"/>
      <c r="U346" s="2">
        <f>IF(A346="","",IF(P346&lt;&gt;"",P346-J346,TODAY()-J346))</f>
        <v/>
      </c>
      <c r="V346" s="2">
        <f>IF(A346="","",IF(OR(O346="Closed",N346=""),0,MAX(0,TODAY()-N346)))</f>
        <v/>
      </c>
      <c r="W346" s="2">
        <f>IF(A346="","",IF(U346&lt;=30,"0–30 Days",IF(U346&lt;=60,"31–60 Days",IF(U346&lt;=90,"61–90 Days","90+ Days"))))</f>
        <v/>
      </c>
      <c r="X346" s="2" t="n"/>
    </row>
    <row r="347">
      <c r="A347" s="2" t="n"/>
      <c r="B347" s="2" t="n"/>
      <c r="C347" s="2" t="n"/>
      <c r="D347" s="2" t="n"/>
      <c r="E347" s="2" t="n"/>
      <c r="F347" s="2" t="n"/>
      <c r="G347" s="2" t="n"/>
      <c r="H347" s="2" t="n"/>
      <c r="I347" s="2" t="n"/>
      <c r="J347" s="3" t="n"/>
      <c r="K347" s="3" t="n"/>
      <c r="L347" s="2" t="n"/>
      <c r="M347" s="2" t="n"/>
      <c r="N347" s="3">
        <f>IF(K347&lt;&gt;"",K347,J347)</f>
        <v/>
      </c>
      <c r="O347" s="2" t="n"/>
      <c r="P347" s="3" t="n"/>
      <c r="Q347" s="2" t="n"/>
      <c r="R347" s="2" t="n"/>
      <c r="S347" s="2" t="n"/>
      <c r="T347" s="3" t="n"/>
      <c r="U347" s="2">
        <f>IF(A347="","",IF(P347&lt;&gt;"",P347-J347,TODAY()-J347))</f>
        <v/>
      </c>
      <c r="V347" s="2">
        <f>IF(A347="","",IF(OR(O347="Closed",N347=""),0,MAX(0,TODAY()-N347)))</f>
        <v/>
      </c>
      <c r="W347" s="2">
        <f>IF(A347="","",IF(U347&lt;=30,"0–30 Days",IF(U347&lt;=60,"31–60 Days",IF(U347&lt;=90,"61–90 Days","90+ Days"))))</f>
        <v/>
      </c>
      <c r="X347" s="2" t="n"/>
    </row>
    <row r="348">
      <c r="A348" s="2" t="n"/>
      <c r="B348" s="2" t="n"/>
      <c r="C348" s="2" t="n"/>
      <c r="D348" s="2" t="n"/>
      <c r="E348" s="2" t="n"/>
      <c r="F348" s="2" t="n"/>
      <c r="G348" s="2" t="n"/>
      <c r="H348" s="2" t="n"/>
      <c r="I348" s="2" t="n"/>
      <c r="J348" s="3" t="n"/>
      <c r="K348" s="3" t="n"/>
      <c r="L348" s="2" t="n"/>
      <c r="M348" s="2" t="n"/>
      <c r="N348" s="3">
        <f>IF(K348&lt;&gt;"",K348,J348)</f>
        <v/>
      </c>
      <c r="O348" s="2" t="n"/>
      <c r="P348" s="3" t="n"/>
      <c r="Q348" s="2" t="n"/>
      <c r="R348" s="2" t="n"/>
      <c r="S348" s="2" t="n"/>
      <c r="T348" s="3" t="n"/>
      <c r="U348" s="2">
        <f>IF(A348="","",IF(P348&lt;&gt;"",P348-J348,TODAY()-J348))</f>
        <v/>
      </c>
      <c r="V348" s="2">
        <f>IF(A348="","",IF(OR(O348="Closed",N348=""),0,MAX(0,TODAY()-N348)))</f>
        <v/>
      </c>
      <c r="W348" s="2">
        <f>IF(A348="","",IF(U348&lt;=30,"0–30 Days",IF(U348&lt;=60,"31–60 Days",IF(U348&lt;=90,"61–90 Days","90+ Days"))))</f>
        <v/>
      </c>
      <c r="X348" s="2" t="n"/>
    </row>
    <row r="349">
      <c r="A349" s="2" t="n"/>
      <c r="B349" s="2" t="n"/>
      <c r="C349" s="2" t="n"/>
      <c r="D349" s="2" t="n"/>
      <c r="E349" s="2" t="n"/>
      <c r="F349" s="2" t="n"/>
      <c r="G349" s="2" t="n"/>
      <c r="H349" s="2" t="n"/>
      <c r="I349" s="2" t="n"/>
      <c r="J349" s="3" t="n"/>
      <c r="K349" s="3" t="n"/>
      <c r="L349" s="2" t="n"/>
      <c r="M349" s="2" t="n"/>
      <c r="N349" s="3">
        <f>IF(K349&lt;&gt;"",K349,J349)</f>
        <v/>
      </c>
      <c r="O349" s="2" t="n"/>
      <c r="P349" s="3" t="n"/>
      <c r="Q349" s="2" t="n"/>
      <c r="R349" s="2" t="n"/>
      <c r="S349" s="2" t="n"/>
      <c r="T349" s="3" t="n"/>
      <c r="U349" s="2">
        <f>IF(A349="","",IF(P349&lt;&gt;"",P349-J349,TODAY()-J349))</f>
        <v/>
      </c>
      <c r="V349" s="2">
        <f>IF(A349="","",IF(OR(O349="Closed",N349=""),0,MAX(0,TODAY()-N349)))</f>
        <v/>
      </c>
      <c r="W349" s="2">
        <f>IF(A349="","",IF(U349&lt;=30,"0–30 Days",IF(U349&lt;=60,"31–60 Days",IF(U349&lt;=90,"61–90 Days","90+ Days"))))</f>
        <v/>
      </c>
      <c r="X349" s="2" t="n"/>
    </row>
    <row r="350">
      <c r="A350" s="2" t="n"/>
      <c r="B350" s="2" t="n"/>
      <c r="C350" s="2" t="n"/>
      <c r="D350" s="2" t="n"/>
      <c r="E350" s="2" t="n"/>
      <c r="F350" s="2" t="n"/>
      <c r="G350" s="2" t="n"/>
      <c r="H350" s="2" t="n"/>
      <c r="I350" s="2" t="n"/>
      <c r="J350" s="3" t="n"/>
      <c r="K350" s="3" t="n"/>
      <c r="L350" s="2" t="n"/>
      <c r="M350" s="2" t="n"/>
      <c r="N350" s="3">
        <f>IF(K350&lt;&gt;"",K350,J350)</f>
        <v/>
      </c>
      <c r="O350" s="2" t="n"/>
      <c r="P350" s="3" t="n"/>
      <c r="Q350" s="2" t="n"/>
      <c r="R350" s="2" t="n"/>
      <c r="S350" s="2" t="n"/>
      <c r="T350" s="3" t="n"/>
      <c r="U350" s="2">
        <f>IF(A350="","",IF(P350&lt;&gt;"",P350-J350,TODAY()-J350))</f>
        <v/>
      </c>
      <c r="V350" s="2">
        <f>IF(A350="","",IF(OR(O350="Closed",N350=""),0,MAX(0,TODAY()-N350)))</f>
        <v/>
      </c>
      <c r="W350" s="2">
        <f>IF(A350="","",IF(U350&lt;=30,"0–30 Days",IF(U350&lt;=60,"31–60 Days",IF(U350&lt;=90,"61–90 Days","90+ Days"))))</f>
        <v/>
      </c>
      <c r="X350" s="2" t="n"/>
    </row>
    <row r="351">
      <c r="A351" s="2" t="n"/>
      <c r="B351" s="2" t="n"/>
      <c r="C351" s="2" t="n"/>
      <c r="D351" s="2" t="n"/>
      <c r="E351" s="2" t="n"/>
      <c r="F351" s="2" t="n"/>
      <c r="G351" s="2" t="n"/>
      <c r="H351" s="2" t="n"/>
      <c r="I351" s="2" t="n"/>
      <c r="J351" s="3" t="n"/>
      <c r="K351" s="3" t="n"/>
      <c r="L351" s="2" t="n"/>
      <c r="M351" s="2" t="n"/>
      <c r="N351" s="3">
        <f>IF(K351&lt;&gt;"",K351,J351)</f>
        <v/>
      </c>
      <c r="O351" s="2" t="n"/>
      <c r="P351" s="3" t="n"/>
      <c r="Q351" s="2" t="n"/>
      <c r="R351" s="2" t="n"/>
      <c r="S351" s="2" t="n"/>
      <c r="T351" s="3" t="n"/>
      <c r="U351" s="2">
        <f>IF(A351="","",IF(P351&lt;&gt;"",P351-J351,TODAY()-J351))</f>
        <v/>
      </c>
      <c r="V351" s="2">
        <f>IF(A351="","",IF(OR(O351="Closed",N351=""),0,MAX(0,TODAY()-N351)))</f>
        <v/>
      </c>
      <c r="W351" s="2">
        <f>IF(A351="","",IF(U351&lt;=30,"0–30 Days",IF(U351&lt;=60,"31–60 Days",IF(U351&lt;=90,"61–90 Days","90+ Days"))))</f>
        <v/>
      </c>
      <c r="X351" s="2" t="n"/>
    </row>
    <row r="352">
      <c r="A352" s="2" t="n"/>
      <c r="B352" s="2" t="n"/>
      <c r="C352" s="2" t="n"/>
      <c r="D352" s="2" t="n"/>
      <c r="E352" s="2" t="n"/>
      <c r="F352" s="2" t="n"/>
      <c r="G352" s="2" t="n"/>
      <c r="H352" s="2" t="n"/>
      <c r="I352" s="2" t="n"/>
      <c r="J352" s="3" t="n"/>
      <c r="K352" s="3" t="n"/>
      <c r="L352" s="2" t="n"/>
      <c r="M352" s="2" t="n"/>
      <c r="N352" s="3">
        <f>IF(K352&lt;&gt;"",K352,J352)</f>
        <v/>
      </c>
      <c r="O352" s="2" t="n"/>
      <c r="P352" s="3" t="n"/>
      <c r="Q352" s="2" t="n"/>
      <c r="R352" s="2" t="n"/>
      <c r="S352" s="2" t="n"/>
      <c r="T352" s="3" t="n"/>
      <c r="U352" s="2">
        <f>IF(A352="","",IF(P352&lt;&gt;"",P352-J352,TODAY()-J352))</f>
        <v/>
      </c>
      <c r="V352" s="2">
        <f>IF(A352="","",IF(OR(O352="Closed",N352=""),0,MAX(0,TODAY()-N352)))</f>
        <v/>
      </c>
      <c r="W352" s="2">
        <f>IF(A352="","",IF(U352&lt;=30,"0–30 Days",IF(U352&lt;=60,"31–60 Days",IF(U352&lt;=90,"61–90 Days","90+ Days"))))</f>
        <v/>
      </c>
      <c r="X352" s="2" t="n"/>
    </row>
    <row r="353">
      <c r="A353" s="2" t="n"/>
      <c r="B353" s="2" t="n"/>
      <c r="C353" s="2" t="n"/>
      <c r="D353" s="2" t="n"/>
      <c r="E353" s="2" t="n"/>
      <c r="F353" s="2" t="n"/>
      <c r="G353" s="2" t="n"/>
      <c r="H353" s="2" t="n"/>
      <c r="I353" s="2" t="n"/>
      <c r="J353" s="3" t="n"/>
      <c r="K353" s="3" t="n"/>
      <c r="L353" s="2" t="n"/>
      <c r="M353" s="2" t="n"/>
      <c r="N353" s="3">
        <f>IF(K353&lt;&gt;"",K353,J353)</f>
        <v/>
      </c>
      <c r="O353" s="2" t="n"/>
      <c r="P353" s="3" t="n"/>
      <c r="Q353" s="2" t="n"/>
      <c r="R353" s="2" t="n"/>
      <c r="S353" s="2" t="n"/>
      <c r="T353" s="3" t="n"/>
      <c r="U353" s="2">
        <f>IF(A353="","",IF(P353&lt;&gt;"",P353-J353,TODAY()-J353))</f>
        <v/>
      </c>
      <c r="V353" s="2">
        <f>IF(A353="","",IF(OR(O353="Closed",N353=""),0,MAX(0,TODAY()-N353)))</f>
        <v/>
      </c>
      <c r="W353" s="2">
        <f>IF(A353="","",IF(U353&lt;=30,"0–30 Days",IF(U353&lt;=60,"31–60 Days",IF(U353&lt;=90,"61–90 Days","90+ Days"))))</f>
        <v/>
      </c>
      <c r="X353" s="2" t="n"/>
    </row>
    <row r="354">
      <c r="A354" s="2" t="n"/>
      <c r="B354" s="2" t="n"/>
      <c r="C354" s="2" t="n"/>
      <c r="D354" s="2" t="n"/>
      <c r="E354" s="2" t="n"/>
      <c r="F354" s="2" t="n"/>
      <c r="G354" s="2" t="n"/>
      <c r="H354" s="2" t="n"/>
      <c r="I354" s="2" t="n"/>
      <c r="J354" s="3" t="n"/>
      <c r="K354" s="3" t="n"/>
      <c r="L354" s="2" t="n"/>
      <c r="M354" s="2" t="n"/>
      <c r="N354" s="3">
        <f>IF(K354&lt;&gt;"",K354,J354)</f>
        <v/>
      </c>
      <c r="O354" s="2" t="n"/>
      <c r="P354" s="3" t="n"/>
      <c r="Q354" s="2" t="n"/>
      <c r="R354" s="2" t="n"/>
      <c r="S354" s="2" t="n"/>
      <c r="T354" s="3" t="n"/>
      <c r="U354" s="2">
        <f>IF(A354="","",IF(P354&lt;&gt;"",P354-J354,TODAY()-J354))</f>
        <v/>
      </c>
      <c r="V354" s="2">
        <f>IF(A354="","",IF(OR(O354="Closed",N354=""),0,MAX(0,TODAY()-N354)))</f>
        <v/>
      </c>
      <c r="W354" s="2">
        <f>IF(A354="","",IF(U354&lt;=30,"0–30 Days",IF(U354&lt;=60,"31–60 Days",IF(U354&lt;=90,"61–90 Days","90+ Days"))))</f>
        <v/>
      </c>
      <c r="X354" s="2" t="n"/>
    </row>
    <row r="355">
      <c r="A355" s="2" t="n"/>
      <c r="B355" s="2" t="n"/>
      <c r="C355" s="2" t="n"/>
      <c r="D355" s="2" t="n"/>
      <c r="E355" s="2" t="n"/>
      <c r="F355" s="2" t="n"/>
      <c r="G355" s="2" t="n"/>
      <c r="H355" s="2" t="n"/>
      <c r="I355" s="2" t="n"/>
      <c r="J355" s="3" t="n"/>
      <c r="K355" s="3" t="n"/>
      <c r="L355" s="2" t="n"/>
      <c r="M355" s="2" t="n"/>
      <c r="N355" s="3">
        <f>IF(K355&lt;&gt;"",K355,J355)</f>
        <v/>
      </c>
      <c r="O355" s="2" t="n"/>
      <c r="P355" s="3" t="n"/>
      <c r="Q355" s="2" t="n"/>
      <c r="R355" s="2" t="n"/>
      <c r="S355" s="2" t="n"/>
      <c r="T355" s="3" t="n"/>
      <c r="U355" s="2">
        <f>IF(A355="","",IF(P355&lt;&gt;"",P355-J355,TODAY()-J355))</f>
        <v/>
      </c>
      <c r="V355" s="2">
        <f>IF(A355="","",IF(OR(O355="Closed",N355=""),0,MAX(0,TODAY()-N355)))</f>
        <v/>
      </c>
      <c r="W355" s="2">
        <f>IF(A355="","",IF(U355&lt;=30,"0–30 Days",IF(U355&lt;=60,"31–60 Days",IF(U355&lt;=90,"61–90 Days","90+ Days"))))</f>
        <v/>
      </c>
      <c r="X355" s="2" t="n"/>
    </row>
    <row r="356">
      <c r="A356" s="2" t="n"/>
      <c r="B356" s="2" t="n"/>
      <c r="C356" s="2" t="n"/>
      <c r="D356" s="2" t="n"/>
      <c r="E356" s="2" t="n"/>
      <c r="F356" s="2" t="n"/>
      <c r="G356" s="2" t="n"/>
      <c r="H356" s="2" t="n"/>
      <c r="I356" s="2" t="n"/>
      <c r="J356" s="3" t="n"/>
      <c r="K356" s="3" t="n"/>
      <c r="L356" s="2" t="n"/>
      <c r="M356" s="2" t="n"/>
      <c r="N356" s="3">
        <f>IF(K356&lt;&gt;"",K356,J356)</f>
        <v/>
      </c>
      <c r="O356" s="2" t="n"/>
      <c r="P356" s="3" t="n"/>
      <c r="Q356" s="2" t="n"/>
      <c r="R356" s="2" t="n"/>
      <c r="S356" s="2" t="n"/>
      <c r="T356" s="3" t="n"/>
      <c r="U356" s="2">
        <f>IF(A356="","",IF(P356&lt;&gt;"",P356-J356,TODAY()-J356))</f>
        <v/>
      </c>
      <c r="V356" s="2">
        <f>IF(A356="","",IF(OR(O356="Closed",N356=""),0,MAX(0,TODAY()-N356)))</f>
        <v/>
      </c>
      <c r="W356" s="2">
        <f>IF(A356="","",IF(U356&lt;=30,"0–30 Days",IF(U356&lt;=60,"31–60 Days",IF(U356&lt;=90,"61–90 Days","90+ Days"))))</f>
        <v/>
      </c>
      <c r="X356" s="2" t="n"/>
    </row>
    <row r="357">
      <c r="A357" s="2" t="n"/>
      <c r="B357" s="2" t="n"/>
      <c r="C357" s="2" t="n"/>
      <c r="D357" s="2" t="n"/>
      <c r="E357" s="2" t="n"/>
      <c r="F357" s="2" t="n"/>
      <c r="G357" s="2" t="n"/>
      <c r="H357" s="2" t="n"/>
      <c r="I357" s="2" t="n"/>
      <c r="J357" s="3" t="n"/>
      <c r="K357" s="3" t="n"/>
      <c r="L357" s="2" t="n"/>
      <c r="M357" s="2" t="n"/>
      <c r="N357" s="3">
        <f>IF(K357&lt;&gt;"",K357,J357)</f>
        <v/>
      </c>
      <c r="O357" s="2" t="n"/>
      <c r="P357" s="3" t="n"/>
      <c r="Q357" s="2" t="n"/>
      <c r="R357" s="2" t="n"/>
      <c r="S357" s="2" t="n"/>
      <c r="T357" s="3" t="n"/>
      <c r="U357" s="2">
        <f>IF(A357="","",IF(P357&lt;&gt;"",P357-J357,TODAY()-J357))</f>
        <v/>
      </c>
      <c r="V357" s="2">
        <f>IF(A357="","",IF(OR(O357="Closed",N357=""),0,MAX(0,TODAY()-N357)))</f>
        <v/>
      </c>
      <c r="W357" s="2">
        <f>IF(A357="","",IF(U357&lt;=30,"0–30 Days",IF(U357&lt;=60,"31–60 Days",IF(U357&lt;=90,"61–90 Days","90+ Days"))))</f>
        <v/>
      </c>
      <c r="X357" s="2" t="n"/>
    </row>
    <row r="358">
      <c r="A358" s="2" t="n"/>
      <c r="B358" s="2" t="n"/>
      <c r="C358" s="2" t="n"/>
      <c r="D358" s="2" t="n"/>
      <c r="E358" s="2" t="n"/>
      <c r="F358" s="2" t="n"/>
      <c r="G358" s="2" t="n"/>
      <c r="H358" s="2" t="n"/>
      <c r="I358" s="2" t="n"/>
      <c r="J358" s="3" t="n"/>
      <c r="K358" s="3" t="n"/>
      <c r="L358" s="2" t="n"/>
      <c r="M358" s="2" t="n"/>
      <c r="N358" s="3">
        <f>IF(K358&lt;&gt;"",K358,J358)</f>
        <v/>
      </c>
      <c r="O358" s="2" t="n"/>
      <c r="P358" s="3" t="n"/>
      <c r="Q358" s="2" t="n"/>
      <c r="R358" s="2" t="n"/>
      <c r="S358" s="2" t="n"/>
      <c r="T358" s="3" t="n"/>
      <c r="U358" s="2">
        <f>IF(A358="","",IF(P358&lt;&gt;"",P358-J358,TODAY()-J358))</f>
        <v/>
      </c>
      <c r="V358" s="2">
        <f>IF(A358="","",IF(OR(O358="Closed",N358=""),0,MAX(0,TODAY()-N358)))</f>
        <v/>
      </c>
      <c r="W358" s="2">
        <f>IF(A358="","",IF(U358&lt;=30,"0–30 Days",IF(U358&lt;=60,"31–60 Days",IF(U358&lt;=90,"61–90 Days","90+ Days"))))</f>
        <v/>
      </c>
      <c r="X358" s="2" t="n"/>
    </row>
    <row r="359">
      <c r="A359" s="2" t="n"/>
      <c r="B359" s="2" t="n"/>
      <c r="C359" s="2" t="n"/>
      <c r="D359" s="2" t="n"/>
      <c r="E359" s="2" t="n"/>
      <c r="F359" s="2" t="n"/>
      <c r="G359" s="2" t="n"/>
      <c r="H359" s="2" t="n"/>
      <c r="I359" s="2" t="n"/>
      <c r="J359" s="3" t="n"/>
      <c r="K359" s="3" t="n"/>
      <c r="L359" s="2" t="n"/>
      <c r="M359" s="2" t="n"/>
      <c r="N359" s="3">
        <f>IF(K359&lt;&gt;"",K359,J359)</f>
        <v/>
      </c>
      <c r="O359" s="2" t="n"/>
      <c r="P359" s="3" t="n"/>
      <c r="Q359" s="2" t="n"/>
      <c r="R359" s="2" t="n"/>
      <c r="S359" s="2" t="n"/>
      <c r="T359" s="3" t="n"/>
      <c r="U359" s="2">
        <f>IF(A359="","",IF(P359&lt;&gt;"",P359-J359,TODAY()-J359))</f>
        <v/>
      </c>
      <c r="V359" s="2">
        <f>IF(A359="","",IF(OR(O359="Closed",N359=""),0,MAX(0,TODAY()-N359)))</f>
        <v/>
      </c>
      <c r="W359" s="2">
        <f>IF(A359="","",IF(U359&lt;=30,"0–30 Days",IF(U359&lt;=60,"31–60 Days",IF(U359&lt;=90,"61–90 Days","90+ Days"))))</f>
        <v/>
      </c>
      <c r="X359" s="2" t="n"/>
    </row>
    <row r="360">
      <c r="A360" s="2" t="n"/>
      <c r="B360" s="2" t="n"/>
      <c r="C360" s="2" t="n"/>
      <c r="D360" s="2" t="n"/>
      <c r="E360" s="2" t="n"/>
      <c r="F360" s="2" t="n"/>
      <c r="G360" s="2" t="n"/>
      <c r="H360" s="2" t="n"/>
      <c r="I360" s="2" t="n"/>
      <c r="J360" s="3" t="n"/>
      <c r="K360" s="3" t="n"/>
      <c r="L360" s="2" t="n"/>
      <c r="M360" s="2" t="n"/>
      <c r="N360" s="3">
        <f>IF(K360&lt;&gt;"",K360,J360)</f>
        <v/>
      </c>
      <c r="O360" s="2" t="n"/>
      <c r="P360" s="3" t="n"/>
      <c r="Q360" s="2" t="n"/>
      <c r="R360" s="2" t="n"/>
      <c r="S360" s="2" t="n"/>
      <c r="T360" s="3" t="n"/>
      <c r="U360" s="2">
        <f>IF(A360="","",IF(P360&lt;&gt;"",P360-J360,TODAY()-J360))</f>
        <v/>
      </c>
      <c r="V360" s="2">
        <f>IF(A360="","",IF(OR(O360="Closed",N360=""),0,MAX(0,TODAY()-N360)))</f>
        <v/>
      </c>
      <c r="W360" s="2">
        <f>IF(A360="","",IF(U360&lt;=30,"0–30 Days",IF(U360&lt;=60,"31–60 Days",IF(U360&lt;=90,"61–90 Days","90+ Days"))))</f>
        <v/>
      </c>
      <c r="X360" s="2" t="n"/>
    </row>
    <row r="361">
      <c r="A361" s="2" t="n"/>
      <c r="B361" s="2" t="n"/>
      <c r="C361" s="2" t="n"/>
      <c r="D361" s="2" t="n"/>
      <c r="E361" s="2" t="n"/>
      <c r="F361" s="2" t="n"/>
      <c r="G361" s="2" t="n"/>
      <c r="H361" s="2" t="n"/>
      <c r="I361" s="2" t="n"/>
      <c r="J361" s="3" t="n"/>
      <c r="K361" s="3" t="n"/>
      <c r="L361" s="2" t="n"/>
      <c r="M361" s="2" t="n"/>
      <c r="N361" s="3">
        <f>IF(K361&lt;&gt;"",K361,J361)</f>
        <v/>
      </c>
      <c r="O361" s="2" t="n"/>
      <c r="P361" s="3" t="n"/>
      <c r="Q361" s="2" t="n"/>
      <c r="R361" s="2" t="n"/>
      <c r="S361" s="2" t="n"/>
      <c r="T361" s="3" t="n"/>
      <c r="U361" s="2">
        <f>IF(A361="","",IF(P361&lt;&gt;"",P361-J361,TODAY()-J361))</f>
        <v/>
      </c>
      <c r="V361" s="2">
        <f>IF(A361="","",IF(OR(O361="Closed",N361=""),0,MAX(0,TODAY()-N361)))</f>
        <v/>
      </c>
      <c r="W361" s="2">
        <f>IF(A361="","",IF(U361&lt;=30,"0–30 Days",IF(U361&lt;=60,"31–60 Days",IF(U361&lt;=90,"61–90 Days","90+ Days"))))</f>
        <v/>
      </c>
      <c r="X361" s="2" t="n"/>
    </row>
    <row r="362">
      <c r="A362" s="2" t="n"/>
      <c r="B362" s="2" t="n"/>
      <c r="C362" s="2" t="n"/>
      <c r="D362" s="2" t="n"/>
      <c r="E362" s="2" t="n"/>
      <c r="F362" s="2" t="n"/>
      <c r="G362" s="2" t="n"/>
      <c r="H362" s="2" t="n"/>
      <c r="I362" s="2" t="n"/>
      <c r="J362" s="3" t="n"/>
      <c r="K362" s="3" t="n"/>
      <c r="L362" s="2" t="n"/>
      <c r="M362" s="2" t="n"/>
      <c r="N362" s="3">
        <f>IF(K362&lt;&gt;"",K362,J362)</f>
        <v/>
      </c>
      <c r="O362" s="2" t="n"/>
      <c r="P362" s="3" t="n"/>
      <c r="Q362" s="2" t="n"/>
      <c r="R362" s="2" t="n"/>
      <c r="S362" s="2" t="n"/>
      <c r="T362" s="3" t="n"/>
      <c r="U362" s="2">
        <f>IF(A362="","",IF(P362&lt;&gt;"",P362-J362,TODAY()-J362))</f>
        <v/>
      </c>
      <c r="V362" s="2">
        <f>IF(A362="","",IF(OR(O362="Closed",N362=""),0,MAX(0,TODAY()-N362)))</f>
        <v/>
      </c>
      <c r="W362" s="2">
        <f>IF(A362="","",IF(U362&lt;=30,"0–30 Days",IF(U362&lt;=60,"31–60 Days",IF(U362&lt;=90,"61–90 Days","90+ Days"))))</f>
        <v/>
      </c>
      <c r="X362" s="2" t="n"/>
    </row>
    <row r="363">
      <c r="A363" s="2" t="n"/>
      <c r="B363" s="2" t="n"/>
      <c r="C363" s="2" t="n"/>
      <c r="D363" s="2" t="n"/>
      <c r="E363" s="2" t="n"/>
      <c r="F363" s="2" t="n"/>
      <c r="G363" s="2" t="n"/>
      <c r="H363" s="2" t="n"/>
      <c r="I363" s="2" t="n"/>
      <c r="J363" s="3" t="n"/>
      <c r="K363" s="3" t="n"/>
      <c r="L363" s="2" t="n"/>
      <c r="M363" s="2" t="n"/>
      <c r="N363" s="3">
        <f>IF(K363&lt;&gt;"",K363,J363)</f>
        <v/>
      </c>
      <c r="O363" s="2" t="n"/>
      <c r="P363" s="3" t="n"/>
      <c r="Q363" s="2" t="n"/>
      <c r="R363" s="2" t="n"/>
      <c r="S363" s="2" t="n"/>
      <c r="T363" s="3" t="n"/>
      <c r="U363" s="2">
        <f>IF(A363="","",IF(P363&lt;&gt;"",P363-J363,TODAY()-J363))</f>
        <v/>
      </c>
      <c r="V363" s="2">
        <f>IF(A363="","",IF(OR(O363="Closed",N363=""),0,MAX(0,TODAY()-N363)))</f>
        <v/>
      </c>
      <c r="W363" s="2">
        <f>IF(A363="","",IF(U363&lt;=30,"0–30 Days",IF(U363&lt;=60,"31–60 Days",IF(U363&lt;=90,"61–90 Days","90+ Days"))))</f>
        <v/>
      </c>
      <c r="X363" s="2" t="n"/>
    </row>
    <row r="364">
      <c r="A364" s="2" t="n"/>
      <c r="B364" s="2" t="n"/>
      <c r="C364" s="2" t="n"/>
      <c r="D364" s="2" t="n"/>
      <c r="E364" s="2" t="n"/>
      <c r="F364" s="2" t="n"/>
      <c r="G364" s="2" t="n"/>
      <c r="H364" s="2" t="n"/>
      <c r="I364" s="2" t="n"/>
      <c r="J364" s="3" t="n"/>
      <c r="K364" s="3" t="n"/>
      <c r="L364" s="2" t="n"/>
      <c r="M364" s="2" t="n"/>
      <c r="N364" s="3">
        <f>IF(K364&lt;&gt;"",K364,J364)</f>
        <v/>
      </c>
      <c r="O364" s="2" t="n"/>
      <c r="P364" s="3" t="n"/>
      <c r="Q364" s="2" t="n"/>
      <c r="R364" s="2" t="n"/>
      <c r="S364" s="2" t="n"/>
      <c r="T364" s="3" t="n"/>
      <c r="U364" s="2">
        <f>IF(A364="","",IF(P364&lt;&gt;"",P364-J364,TODAY()-J364))</f>
        <v/>
      </c>
      <c r="V364" s="2">
        <f>IF(A364="","",IF(OR(O364="Closed",N364=""),0,MAX(0,TODAY()-N364)))</f>
        <v/>
      </c>
      <c r="W364" s="2">
        <f>IF(A364="","",IF(U364&lt;=30,"0–30 Days",IF(U364&lt;=60,"31–60 Days",IF(U364&lt;=90,"61–90 Days","90+ Days"))))</f>
        <v/>
      </c>
      <c r="X364" s="2" t="n"/>
    </row>
    <row r="365">
      <c r="A365" s="2" t="n"/>
      <c r="B365" s="2" t="n"/>
      <c r="C365" s="2" t="n"/>
      <c r="D365" s="2" t="n"/>
      <c r="E365" s="2" t="n"/>
      <c r="F365" s="2" t="n"/>
      <c r="G365" s="2" t="n"/>
      <c r="H365" s="2" t="n"/>
      <c r="I365" s="2" t="n"/>
      <c r="J365" s="3" t="n"/>
      <c r="K365" s="3" t="n"/>
      <c r="L365" s="2" t="n"/>
      <c r="M365" s="2" t="n"/>
      <c r="N365" s="3">
        <f>IF(K365&lt;&gt;"",K365,J365)</f>
        <v/>
      </c>
      <c r="O365" s="2" t="n"/>
      <c r="P365" s="3" t="n"/>
      <c r="Q365" s="2" t="n"/>
      <c r="R365" s="2" t="n"/>
      <c r="S365" s="2" t="n"/>
      <c r="T365" s="3" t="n"/>
      <c r="U365" s="2">
        <f>IF(A365="","",IF(P365&lt;&gt;"",P365-J365,TODAY()-J365))</f>
        <v/>
      </c>
      <c r="V365" s="2">
        <f>IF(A365="","",IF(OR(O365="Closed",N365=""),0,MAX(0,TODAY()-N365)))</f>
        <v/>
      </c>
      <c r="W365" s="2">
        <f>IF(A365="","",IF(U365&lt;=30,"0–30 Days",IF(U365&lt;=60,"31–60 Days",IF(U365&lt;=90,"61–90 Days","90+ Days"))))</f>
        <v/>
      </c>
      <c r="X365" s="2" t="n"/>
    </row>
    <row r="366">
      <c r="A366" s="2" t="n"/>
      <c r="B366" s="2" t="n"/>
      <c r="C366" s="2" t="n"/>
      <c r="D366" s="2" t="n"/>
      <c r="E366" s="2" t="n"/>
      <c r="F366" s="2" t="n"/>
      <c r="G366" s="2" t="n"/>
      <c r="H366" s="2" t="n"/>
      <c r="I366" s="2" t="n"/>
      <c r="J366" s="3" t="n"/>
      <c r="K366" s="3" t="n"/>
      <c r="L366" s="2" t="n"/>
      <c r="M366" s="2" t="n"/>
      <c r="N366" s="3">
        <f>IF(K366&lt;&gt;"",K366,J366)</f>
        <v/>
      </c>
      <c r="O366" s="2" t="n"/>
      <c r="P366" s="3" t="n"/>
      <c r="Q366" s="2" t="n"/>
      <c r="R366" s="2" t="n"/>
      <c r="S366" s="2" t="n"/>
      <c r="T366" s="3" t="n"/>
      <c r="U366" s="2">
        <f>IF(A366="","",IF(P366&lt;&gt;"",P366-J366,TODAY()-J366))</f>
        <v/>
      </c>
      <c r="V366" s="2">
        <f>IF(A366="","",IF(OR(O366="Closed",N366=""),0,MAX(0,TODAY()-N366)))</f>
        <v/>
      </c>
      <c r="W366" s="2">
        <f>IF(A366="","",IF(U366&lt;=30,"0–30 Days",IF(U366&lt;=60,"31–60 Days",IF(U366&lt;=90,"61–90 Days","90+ Days"))))</f>
        <v/>
      </c>
      <c r="X366" s="2" t="n"/>
    </row>
    <row r="367">
      <c r="A367" s="2" t="n"/>
      <c r="B367" s="2" t="n"/>
      <c r="C367" s="2" t="n"/>
      <c r="D367" s="2" t="n"/>
      <c r="E367" s="2" t="n"/>
      <c r="F367" s="2" t="n"/>
      <c r="G367" s="2" t="n"/>
      <c r="H367" s="2" t="n"/>
      <c r="I367" s="2" t="n"/>
      <c r="J367" s="3" t="n"/>
      <c r="K367" s="3" t="n"/>
      <c r="L367" s="2" t="n"/>
      <c r="M367" s="2" t="n"/>
      <c r="N367" s="3">
        <f>IF(K367&lt;&gt;"",K367,J367)</f>
        <v/>
      </c>
      <c r="O367" s="2" t="n"/>
      <c r="P367" s="3" t="n"/>
      <c r="Q367" s="2" t="n"/>
      <c r="R367" s="2" t="n"/>
      <c r="S367" s="2" t="n"/>
      <c r="T367" s="3" t="n"/>
      <c r="U367" s="2">
        <f>IF(A367="","",IF(P367&lt;&gt;"",P367-J367,TODAY()-J367))</f>
        <v/>
      </c>
      <c r="V367" s="2">
        <f>IF(A367="","",IF(OR(O367="Closed",N367=""),0,MAX(0,TODAY()-N367)))</f>
        <v/>
      </c>
      <c r="W367" s="2">
        <f>IF(A367="","",IF(U367&lt;=30,"0–30 Days",IF(U367&lt;=60,"31–60 Days",IF(U367&lt;=90,"61–90 Days","90+ Days"))))</f>
        <v/>
      </c>
      <c r="X367" s="2" t="n"/>
    </row>
    <row r="368">
      <c r="A368" s="2" t="n"/>
      <c r="B368" s="2" t="n"/>
      <c r="C368" s="2" t="n"/>
      <c r="D368" s="2" t="n"/>
      <c r="E368" s="2" t="n"/>
      <c r="F368" s="2" t="n"/>
      <c r="G368" s="2" t="n"/>
      <c r="H368" s="2" t="n"/>
      <c r="I368" s="2" t="n"/>
      <c r="J368" s="3" t="n"/>
      <c r="K368" s="3" t="n"/>
      <c r="L368" s="2" t="n"/>
      <c r="M368" s="2" t="n"/>
      <c r="N368" s="3">
        <f>IF(K368&lt;&gt;"",K368,J368)</f>
        <v/>
      </c>
      <c r="O368" s="2" t="n"/>
      <c r="P368" s="3" t="n"/>
      <c r="Q368" s="2" t="n"/>
      <c r="R368" s="2" t="n"/>
      <c r="S368" s="2" t="n"/>
      <c r="T368" s="3" t="n"/>
      <c r="U368" s="2">
        <f>IF(A368="","",IF(P368&lt;&gt;"",P368-J368,TODAY()-J368))</f>
        <v/>
      </c>
      <c r="V368" s="2">
        <f>IF(A368="","",IF(OR(O368="Closed",N368=""),0,MAX(0,TODAY()-N368)))</f>
        <v/>
      </c>
      <c r="W368" s="2">
        <f>IF(A368="","",IF(U368&lt;=30,"0–30 Days",IF(U368&lt;=60,"31–60 Days",IF(U368&lt;=90,"61–90 Days","90+ Days"))))</f>
        <v/>
      </c>
      <c r="X368" s="2" t="n"/>
    </row>
    <row r="369">
      <c r="A369" s="2" t="n"/>
      <c r="B369" s="2" t="n"/>
      <c r="C369" s="2" t="n"/>
      <c r="D369" s="2" t="n"/>
      <c r="E369" s="2" t="n"/>
      <c r="F369" s="2" t="n"/>
      <c r="G369" s="2" t="n"/>
      <c r="H369" s="2" t="n"/>
      <c r="I369" s="2" t="n"/>
      <c r="J369" s="3" t="n"/>
      <c r="K369" s="3" t="n"/>
      <c r="L369" s="2" t="n"/>
      <c r="M369" s="2" t="n"/>
      <c r="N369" s="3">
        <f>IF(K369&lt;&gt;"",K369,J369)</f>
        <v/>
      </c>
      <c r="O369" s="2" t="n"/>
      <c r="P369" s="3" t="n"/>
      <c r="Q369" s="2" t="n"/>
      <c r="R369" s="2" t="n"/>
      <c r="S369" s="2" t="n"/>
      <c r="T369" s="3" t="n"/>
      <c r="U369" s="2">
        <f>IF(A369="","",IF(P369&lt;&gt;"",P369-J369,TODAY()-J369))</f>
        <v/>
      </c>
      <c r="V369" s="2">
        <f>IF(A369="","",IF(OR(O369="Closed",N369=""),0,MAX(0,TODAY()-N369)))</f>
        <v/>
      </c>
      <c r="W369" s="2">
        <f>IF(A369="","",IF(U369&lt;=30,"0–30 Days",IF(U369&lt;=60,"31–60 Days",IF(U369&lt;=90,"61–90 Days","90+ Days"))))</f>
        <v/>
      </c>
      <c r="X369" s="2" t="n"/>
    </row>
    <row r="370">
      <c r="A370" s="2" t="n"/>
      <c r="B370" s="2" t="n"/>
      <c r="C370" s="2" t="n"/>
      <c r="D370" s="2" t="n"/>
      <c r="E370" s="2" t="n"/>
      <c r="F370" s="2" t="n"/>
      <c r="G370" s="2" t="n"/>
      <c r="H370" s="2" t="n"/>
      <c r="I370" s="2" t="n"/>
      <c r="J370" s="3" t="n"/>
      <c r="K370" s="3" t="n"/>
      <c r="L370" s="2" t="n"/>
      <c r="M370" s="2" t="n"/>
      <c r="N370" s="3">
        <f>IF(K370&lt;&gt;"",K370,J370)</f>
        <v/>
      </c>
      <c r="O370" s="2" t="n"/>
      <c r="P370" s="3" t="n"/>
      <c r="Q370" s="2" t="n"/>
      <c r="R370" s="2" t="n"/>
      <c r="S370" s="2" t="n"/>
      <c r="T370" s="3" t="n"/>
      <c r="U370" s="2">
        <f>IF(A370="","",IF(P370&lt;&gt;"",P370-J370,TODAY()-J370))</f>
        <v/>
      </c>
      <c r="V370" s="2">
        <f>IF(A370="","",IF(OR(O370="Closed",N370=""),0,MAX(0,TODAY()-N370)))</f>
        <v/>
      </c>
      <c r="W370" s="2">
        <f>IF(A370="","",IF(U370&lt;=30,"0–30 Days",IF(U370&lt;=60,"31–60 Days",IF(U370&lt;=90,"61–90 Days","90+ Days"))))</f>
        <v/>
      </c>
      <c r="X370" s="2" t="n"/>
    </row>
    <row r="371">
      <c r="A371" s="2" t="n"/>
      <c r="B371" s="2" t="n"/>
      <c r="C371" s="2" t="n"/>
      <c r="D371" s="2" t="n"/>
      <c r="E371" s="2" t="n"/>
      <c r="F371" s="2" t="n"/>
      <c r="G371" s="2" t="n"/>
      <c r="H371" s="2" t="n"/>
      <c r="I371" s="2" t="n"/>
      <c r="J371" s="3" t="n"/>
      <c r="K371" s="3" t="n"/>
      <c r="L371" s="2" t="n"/>
      <c r="M371" s="2" t="n"/>
      <c r="N371" s="3">
        <f>IF(K371&lt;&gt;"",K371,J371)</f>
        <v/>
      </c>
      <c r="O371" s="2" t="n"/>
      <c r="P371" s="3" t="n"/>
      <c r="Q371" s="2" t="n"/>
      <c r="R371" s="2" t="n"/>
      <c r="S371" s="2" t="n"/>
      <c r="T371" s="3" t="n"/>
      <c r="U371" s="2">
        <f>IF(A371="","",IF(P371&lt;&gt;"",P371-J371,TODAY()-J371))</f>
        <v/>
      </c>
      <c r="V371" s="2">
        <f>IF(A371="","",IF(OR(O371="Closed",N371=""),0,MAX(0,TODAY()-N371)))</f>
        <v/>
      </c>
      <c r="W371" s="2">
        <f>IF(A371="","",IF(U371&lt;=30,"0–30 Days",IF(U371&lt;=60,"31–60 Days",IF(U371&lt;=90,"61–90 Days","90+ Days"))))</f>
        <v/>
      </c>
      <c r="X371" s="2" t="n"/>
    </row>
    <row r="372">
      <c r="A372" s="2" t="n"/>
      <c r="B372" s="2" t="n"/>
      <c r="C372" s="2" t="n"/>
      <c r="D372" s="2" t="n"/>
      <c r="E372" s="2" t="n"/>
      <c r="F372" s="2" t="n"/>
      <c r="G372" s="2" t="n"/>
      <c r="H372" s="2" t="n"/>
      <c r="I372" s="2" t="n"/>
      <c r="J372" s="3" t="n"/>
      <c r="K372" s="3" t="n"/>
      <c r="L372" s="2" t="n"/>
      <c r="M372" s="2" t="n"/>
      <c r="N372" s="3">
        <f>IF(K372&lt;&gt;"",K372,J372)</f>
        <v/>
      </c>
      <c r="O372" s="2" t="n"/>
      <c r="P372" s="3" t="n"/>
      <c r="Q372" s="2" t="n"/>
      <c r="R372" s="2" t="n"/>
      <c r="S372" s="2" t="n"/>
      <c r="T372" s="3" t="n"/>
      <c r="U372" s="2">
        <f>IF(A372="","",IF(P372&lt;&gt;"",P372-J372,TODAY()-J372))</f>
        <v/>
      </c>
      <c r="V372" s="2">
        <f>IF(A372="","",IF(OR(O372="Closed",N372=""),0,MAX(0,TODAY()-N372)))</f>
        <v/>
      </c>
      <c r="W372" s="2">
        <f>IF(A372="","",IF(U372&lt;=30,"0–30 Days",IF(U372&lt;=60,"31–60 Days",IF(U372&lt;=90,"61–90 Days","90+ Days"))))</f>
        <v/>
      </c>
      <c r="X372" s="2" t="n"/>
    </row>
    <row r="373">
      <c r="A373" s="2" t="n"/>
      <c r="B373" s="2" t="n"/>
      <c r="C373" s="2" t="n"/>
      <c r="D373" s="2" t="n"/>
      <c r="E373" s="2" t="n"/>
      <c r="F373" s="2" t="n"/>
      <c r="G373" s="2" t="n"/>
      <c r="H373" s="2" t="n"/>
      <c r="I373" s="2" t="n"/>
      <c r="J373" s="3" t="n"/>
      <c r="K373" s="3" t="n"/>
      <c r="L373" s="2" t="n"/>
      <c r="M373" s="2" t="n"/>
      <c r="N373" s="3">
        <f>IF(K373&lt;&gt;"",K373,J373)</f>
        <v/>
      </c>
      <c r="O373" s="2" t="n"/>
      <c r="P373" s="3" t="n"/>
      <c r="Q373" s="2" t="n"/>
      <c r="R373" s="2" t="n"/>
      <c r="S373" s="2" t="n"/>
      <c r="T373" s="3" t="n"/>
      <c r="U373" s="2">
        <f>IF(A373="","",IF(P373&lt;&gt;"",P373-J373,TODAY()-J373))</f>
        <v/>
      </c>
      <c r="V373" s="2">
        <f>IF(A373="","",IF(OR(O373="Closed",N373=""),0,MAX(0,TODAY()-N373)))</f>
        <v/>
      </c>
      <c r="W373" s="2">
        <f>IF(A373="","",IF(U373&lt;=30,"0–30 Days",IF(U373&lt;=60,"31–60 Days",IF(U373&lt;=90,"61–90 Days","90+ Days"))))</f>
        <v/>
      </c>
      <c r="X373" s="2" t="n"/>
    </row>
    <row r="374">
      <c r="A374" s="2" t="n"/>
      <c r="B374" s="2" t="n"/>
      <c r="C374" s="2" t="n"/>
      <c r="D374" s="2" t="n"/>
      <c r="E374" s="2" t="n"/>
      <c r="F374" s="2" t="n"/>
      <c r="G374" s="2" t="n"/>
      <c r="H374" s="2" t="n"/>
      <c r="I374" s="2" t="n"/>
      <c r="J374" s="3" t="n"/>
      <c r="K374" s="3" t="n"/>
      <c r="L374" s="2" t="n"/>
      <c r="M374" s="2" t="n"/>
      <c r="N374" s="3">
        <f>IF(K374&lt;&gt;"",K374,J374)</f>
        <v/>
      </c>
      <c r="O374" s="2" t="n"/>
      <c r="P374" s="3" t="n"/>
      <c r="Q374" s="2" t="n"/>
      <c r="R374" s="2" t="n"/>
      <c r="S374" s="2" t="n"/>
      <c r="T374" s="3" t="n"/>
      <c r="U374" s="2">
        <f>IF(A374="","",IF(P374&lt;&gt;"",P374-J374,TODAY()-J374))</f>
        <v/>
      </c>
      <c r="V374" s="2">
        <f>IF(A374="","",IF(OR(O374="Closed",N374=""),0,MAX(0,TODAY()-N374)))</f>
        <v/>
      </c>
      <c r="W374" s="2">
        <f>IF(A374="","",IF(U374&lt;=30,"0–30 Days",IF(U374&lt;=60,"31–60 Days",IF(U374&lt;=90,"61–90 Days","90+ Days"))))</f>
        <v/>
      </c>
      <c r="X374" s="2" t="n"/>
    </row>
    <row r="375">
      <c r="A375" s="2" t="n"/>
      <c r="B375" s="2" t="n"/>
      <c r="C375" s="2" t="n"/>
      <c r="D375" s="2" t="n"/>
      <c r="E375" s="2" t="n"/>
      <c r="F375" s="2" t="n"/>
      <c r="G375" s="2" t="n"/>
      <c r="H375" s="2" t="n"/>
      <c r="I375" s="2" t="n"/>
      <c r="J375" s="3" t="n"/>
      <c r="K375" s="3" t="n"/>
      <c r="L375" s="2" t="n"/>
      <c r="M375" s="2" t="n"/>
      <c r="N375" s="3">
        <f>IF(K375&lt;&gt;"",K375,J375)</f>
        <v/>
      </c>
      <c r="O375" s="2" t="n"/>
      <c r="P375" s="3" t="n"/>
      <c r="Q375" s="2" t="n"/>
      <c r="R375" s="2" t="n"/>
      <c r="S375" s="2" t="n"/>
      <c r="T375" s="3" t="n"/>
      <c r="U375" s="2">
        <f>IF(A375="","",IF(P375&lt;&gt;"",P375-J375,TODAY()-J375))</f>
        <v/>
      </c>
      <c r="V375" s="2">
        <f>IF(A375="","",IF(OR(O375="Closed",N375=""),0,MAX(0,TODAY()-N375)))</f>
        <v/>
      </c>
      <c r="W375" s="2">
        <f>IF(A375="","",IF(U375&lt;=30,"0–30 Days",IF(U375&lt;=60,"31–60 Days",IF(U375&lt;=90,"61–90 Days","90+ Days"))))</f>
        <v/>
      </c>
      <c r="X375" s="2" t="n"/>
    </row>
    <row r="376">
      <c r="A376" s="2" t="n"/>
      <c r="B376" s="2" t="n"/>
      <c r="C376" s="2" t="n"/>
      <c r="D376" s="2" t="n"/>
      <c r="E376" s="2" t="n"/>
      <c r="F376" s="2" t="n"/>
      <c r="G376" s="2" t="n"/>
      <c r="H376" s="2" t="n"/>
      <c r="I376" s="2" t="n"/>
      <c r="J376" s="3" t="n"/>
      <c r="K376" s="3" t="n"/>
      <c r="L376" s="2" t="n"/>
      <c r="M376" s="2" t="n"/>
      <c r="N376" s="3">
        <f>IF(K376&lt;&gt;"",K376,J376)</f>
        <v/>
      </c>
      <c r="O376" s="2" t="n"/>
      <c r="P376" s="3" t="n"/>
      <c r="Q376" s="2" t="n"/>
      <c r="R376" s="2" t="n"/>
      <c r="S376" s="2" t="n"/>
      <c r="T376" s="3" t="n"/>
      <c r="U376" s="2">
        <f>IF(A376="","",IF(P376&lt;&gt;"",P376-J376,TODAY()-J376))</f>
        <v/>
      </c>
      <c r="V376" s="2">
        <f>IF(A376="","",IF(OR(O376="Closed",N376=""),0,MAX(0,TODAY()-N376)))</f>
        <v/>
      </c>
      <c r="W376" s="2">
        <f>IF(A376="","",IF(U376&lt;=30,"0–30 Days",IF(U376&lt;=60,"31–60 Days",IF(U376&lt;=90,"61–90 Days","90+ Days"))))</f>
        <v/>
      </c>
      <c r="X376" s="2" t="n"/>
    </row>
    <row r="377">
      <c r="A377" s="2" t="n"/>
      <c r="B377" s="2" t="n"/>
      <c r="C377" s="2" t="n"/>
      <c r="D377" s="2" t="n"/>
      <c r="E377" s="2" t="n"/>
      <c r="F377" s="2" t="n"/>
      <c r="G377" s="2" t="n"/>
      <c r="H377" s="2" t="n"/>
      <c r="I377" s="2" t="n"/>
      <c r="J377" s="3" t="n"/>
      <c r="K377" s="3" t="n"/>
      <c r="L377" s="2" t="n"/>
      <c r="M377" s="2" t="n"/>
      <c r="N377" s="3">
        <f>IF(K377&lt;&gt;"",K377,J377)</f>
        <v/>
      </c>
      <c r="O377" s="2" t="n"/>
      <c r="P377" s="3" t="n"/>
      <c r="Q377" s="2" t="n"/>
      <c r="R377" s="2" t="n"/>
      <c r="S377" s="2" t="n"/>
      <c r="T377" s="3" t="n"/>
      <c r="U377" s="2">
        <f>IF(A377="","",IF(P377&lt;&gt;"",P377-J377,TODAY()-J377))</f>
        <v/>
      </c>
      <c r="V377" s="2">
        <f>IF(A377="","",IF(OR(O377="Closed",N377=""),0,MAX(0,TODAY()-N377)))</f>
        <v/>
      </c>
      <c r="W377" s="2">
        <f>IF(A377="","",IF(U377&lt;=30,"0–30 Days",IF(U377&lt;=60,"31–60 Days",IF(U377&lt;=90,"61–90 Days","90+ Days"))))</f>
        <v/>
      </c>
      <c r="X377" s="2" t="n"/>
    </row>
    <row r="378">
      <c r="A378" s="2" t="n"/>
      <c r="B378" s="2" t="n"/>
      <c r="C378" s="2" t="n"/>
      <c r="D378" s="2" t="n"/>
      <c r="E378" s="2" t="n"/>
      <c r="F378" s="2" t="n"/>
      <c r="G378" s="2" t="n"/>
      <c r="H378" s="2" t="n"/>
      <c r="I378" s="2" t="n"/>
      <c r="J378" s="3" t="n"/>
      <c r="K378" s="3" t="n"/>
      <c r="L378" s="2" t="n"/>
      <c r="M378" s="2" t="n"/>
      <c r="N378" s="3">
        <f>IF(K378&lt;&gt;"",K378,J378)</f>
        <v/>
      </c>
      <c r="O378" s="2" t="n"/>
      <c r="P378" s="3" t="n"/>
      <c r="Q378" s="2" t="n"/>
      <c r="R378" s="2" t="n"/>
      <c r="S378" s="2" t="n"/>
      <c r="T378" s="3" t="n"/>
      <c r="U378" s="2">
        <f>IF(A378="","",IF(P378&lt;&gt;"",P378-J378,TODAY()-J378))</f>
        <v/>
      </c>
      <c r="V378" s="2">
        <f>IF(A378="","",IF(OR(O378="Closed",N378=""),0,MAX(0,TODAY()-N378)))</f>
        <v/>
      </c>
      <c r="W378" s="2">
        <f>IF(A378="","",IF(U378&lt;=30,"0–30 Days",IF(U378&lt;=60,"31–60 Days",IF(U378&lt;=90,"61–90 Days","90+ Days"))))</f>
        <v/>
      </c>
      <c r="X378" s="2" t="n"/>
    </row>
    <row r="379">
      <c r="A379" s="2" t="n"/>
      <c r="B379" s="2" t="n"/>
      <c r="C379" s="2" t="n"/>
      <c r="D379" s="2" t="n"/>
      <c r="E379" s="2" t="n"/>
      <c r="F379" s="2" t="n"/>
      <c r="G379" s="2" t="n"/>
      <c r="H379" s="2" t="n"/>
      <c r="I379" s="2" t="n"/>
      <c r="J379" s="3" t="n"/>
      <c r="K379" s="3" t="n"/>
      <c r="L379" s="2" t="n"/>
      <c r="M379" s="2" t="n"/>
      <c r="N379" s="3">
        <f>IF(K379&lt;&gt;"",K379,J379)</f>
        <v/>
      </c>
      <c r="O379" s="2" t="n"/>
      <c r="P379" s="3" t="n"/>
      <c r="Q379" s="2" t="n"/>
      <c r="R379" s="2" t="n"/>
      <c r="S379" s="2" t="n"/>
      <c r="T379" s="3" t="n"/>
      <c r="U379" s="2">
        <f>IF(A379="","",IF(P379&lt;&gt;"",P379-J379,TODAY()-J379))</f>
        <v/>
      </c>
      <c r="V379" s="2">
        <f>IF(A379="","",IF(OR(O379="Closed",N379=""),0,MAX(0,TODAY()-N379)))</f>
        <v/>
      </c>
      <c r="W379" s="2">
        <f>IF(A379="","",IF(U379&lt;=30,"0–30 Days",IF(U379&lt;=60,"31–60 Days",IF(U379&lt;=90,"61–90 Days","90+ Days"))))</f>
        <v/>
      </c>
      <c r="X379" s="2" t="n"/>
    </row>
    <row r="380">
      <c r="A380" s="2" t="n"/>
      <c r="B380" s="2" t="n"/>
      <c r="C380" s="2" t="n"/>
      <c r="D380" s="2" t="n"/>
      <c r="E380" s="2" t="n"/>
      <c r="F380" s="2" t="n"/>
      <c r="G380" s="2" t="n"/>
      <c r="H380" s="2" t="n"/>
      <c r="I380" s="2" t="n"/>
      <c r="J380" s="3" t="n"/>
      <c r="K380" s="3" t="n"/>
      <c r="L380" s="2" t="n"/>
      <c r="M380" s="2" t="n"/>
      <c r="N380" s="3">
        <f>IF(K380&lt;&gt;"",K380,J380)</f>
        <v/>
      </c>
      <c r="O380" s="2" t="n"/>
      <c r="P380" s="3" t="n"/>
      <c r="Q380" s="2" t="n"/>
      <c r="R380" s="2" t="n"/>
      <c r="S380" s="2" t="n"/>
      <c r="T380" s="3" t="n"/>
      <c r="U380" s="2">
        <f>IF(A380="","",IF(P380&lt;&gt;"",P380-J380,TODAY()-J380))</f>
        <v/>
      </c>
      <c r="V380" s="2">
        <f>IF(A380="","",IF(OR(O380="Closed",N380=""),0,MAX(0,TODAY()-N380)))</f>
        <v/>
      </c>
      <c r="W380" s="2">
        <f>IF(A380="","",IF(U380&lt;=30,"0–30 Days",IF(U380&lt;=60,"31–60 Days",IF(U380&lt;=90,"61–90 Days","90+ Days"))))</f>
        <v/>
      </c>
      <c r="X380" s="2" t="n"/>
    </row>
    <row r="381">
      <c r="A381" s="2" t="n"/>
      <c r="B381" s="2" t="n"/>
      <c r="C381" s="2" t="n"/>
      <c r="D381" s="2" t="n"/>
      <c r="E381" s="2" t="n"/>
      <c r="F381" s="2" t="n"/>
      <c r="G381" s="2" t="n"/>
      <c r="H381" s="2" t="n"/>
      <c r="I381" s="2" t="n"/>
      <c r="J381" s="3" t="n"/>
      <c r="K381" s="3" t="n"/>
      <c r="L381" s="2" t="n"/>
      <c r="M381" s="2" t="n"/>
      <c r="N381" s="3">
        <f>IF(K381&lt;&gt;"",K381,J381)</f>
        <v/>
      </c>
      <c r="O381" s="2" t="n"/>
      <c r="P381" s="3" t="n"/>
      <c r="Q381" s="2" t="n"/>
      <c r="R381" s="2" t="n"/>
      <c r="S381" s="2" t="n"/>
      <c r="T381" s="3" t="n"/>
      <c r="U381" s="2">
        <f>IF(A381="","",IF(P381&lt;&gt;"",P381-J381,TODAY()-J381))</f>
        <v/>
      </c>
      <c r="V381" s="2">
        <f>IF(A381="","",IF(OR(O381="Closed",N381=""),0,MAX(0,TODAY()-N381)))</f>
        <v/>
      </c>
      <c r="W381" s="2">
        <f>IF(A381="","",IF(U381&lt;=30,"0–30 Days",IF(U381&lt;=60,"31–60 Days",IF(U381&lt;=90,"61–90 Days","90+ Days"))))</f>
        <v/>
      </c>
      <c r="X381" s="2" t="n"/>
    </row>
    <row r="382">
      <c r="A382" s="2" t="n"/>
      <c r="B382" s="2" t="n"/>
      <c r="C382" s="2" t="n"/>
      <c r="D382" s="2" t="n"/>
      <c r="E382" s="2" t="n"/>
      <c r="F382" s="2" t="n"/>
      <c r="G382" s="2" t="n"/>
      <c r="H382" s="2" t="n"/>
      <c r="I382" s="2" t="n"/>
      <c r="J382" s="3" t="n"/>
      <c r="K382" s="3" t="n"/>
      <c r="L382" s="2" t="n"/>
      <c r="M382" s="2" t="n"/>
      <c r="N382" s="3">
        <f>IF(K382&lt;&gt;"",K382,J382)</f>
        <v/>
      </c>
      <c r="O382" s="2" t="n"/>
      <c r="P382" s="3" t="n"/>
      <c r="Q382" s="2" t="n"/>
      <c r="R382" s="2" t="n"/>
      <c r="S382" s="2" t="n"/>
      <c r="T382" s="3" t="n"/>
      <c r="U382" s="2">
        <f>IF(A382="","",IF(P382&lt;&gt;"",P382-J382,TODAY()-J382))</f>
        <v/>
      </c>
      <c r="V382" s="2">
        <f>IF(A382="","",IF(OR(O382="Closed",N382=""),0,MAX(0,TODAY()-N382)))</f>
        <v/>
      </c>
      <c r="W382" s="2">
        <f>IF(A382="","",IF(U382&lt;=30,"0–30 Days",IF(U382&lt;=60,"31–60 Days",IF(U382&lt;=90,"61–90 Days","90+ Days"))))</f>
        <v/>
      </c>
      <c r="X382" s="2" t="n"/>
    </row>
    <row r="383">
      <c r="A383" s="2" t="n"/>
      <c r="B383" s="2" t="n"/>
      <c r="C383" s="2" t="n"/>
      <c r="D383" s="2" t="n"/>
      <c r="E383" s="2" t="n"/>
      <c r="F383" s="2" t="n"/>
      <c r="G383" s="2" t="n"/>
      <c r="H383" s="2" t="n"/>
      <c r="I383" s="2" t="n"/>
      <c r="J383" s="3" t="n"/>
      <c r="K383" s="3" t="n"/>
      <c r="L383" s="2" t="n"/>
      <c r="M383" s="2" t="n"/>
      <c r="N383" s="3">
        <f>IF(K383&lt;&gt;"",K383,J383)</f>
        <v/>
      </c>
      <c r="O383" s="2" t="n"/>
      <c r="P383" s="3" t="n"/>
      <c r="Q383" s="2" t="n"/>
      <c r="R383" s="2" t="n"/>
      <c r="S383" s="2" t="n"/>
      <c r="T383" s="3" t="n"/>
      <c r="U383" s="2">
        <f>IF(A383="","",IF(P383&lt;&gt;"",P383-J383,TODAY()-J383))</f>
        <v/>
      </c>
      <c r="V383" s="2">
        <f>IF(A383="","",IF(OR(O383="Closed",N383=""),0,MAX(0,TODAY()-N383)))</f>
        <v/>
      </c>
      <c r="W383" s="2">
        <f>IF(A383="","",IF(U383&lt;=30,"0–30 Days",IF(U383&lt;=60,"31–60 Days",IF(U383&lt;=90,"61–90 Days","90+ Days"))))</f>
        <v/>
      </c>
      <c r="X383" s="2" t="n"/>
    </row>
    <row r="384">
      <c r="A384" s="2" t="n"/>
      <c r="B384" s="2" t="n"/>
      <c r="C384" s="2" t="n"/>
      <c r="D384" s="2" t="n"/>
      <c r="E384" s="2" t="n"/>
      <c r="F384" s="2" t="n"/>
      <c r="G384" s="2" t="n"/>
      <c r="H384" s="2" t="n"/>
      <c r="I384" s="2" t="n"/>
      <c r="J384" s="3" t="n"/>
      <c r="K384" s="3" t="n"/>
      <c r="L384" s="2" t="n"/>
      <c r="M384" s="2" t="n"/>
      <c r="N384" s="3">
        <f>IF(K384&lt;&gt;"",K384,J384)</f>
        <v/>
      </c>
      <c r="O384" s="2" t="n"/>
      <c r="P384" s="3" t="n"/>
      <c r="Q384" s="2" t="n"/>
      <c r="R384" s="2" t="n"/>
      <c r="S384" s="2" t="n"/>
      <c r="T384" s="3" t="n"/>
      <c r="U384" s="2">
        <f>IF(A384="","",IF(P384&lt;&gt;"",P384-J384,TODAY()-J384))</f>
        <v/>
      </c>
      <c r="V384" s="2">
        <f>IF(A384="","",IF(OR(O384="Closed",N384=""),0,MAX(0,TODAY()-N384)))</f>
        <v/>
      </c>
      <c r="W384" s="2">
        <f>IF(A384="","",IF(U384&lt;=30,"0–30 Days",IF(U384&lt;=60,"31–60 Days",IF(U384&lt;=90,"61–90 Days","90+ Days"))))</f>
        <v/>
      </c>
      <c r="X384" s="2" t="n"/>
    </row>
    <row r="385">
      <c r="A385" s="2" t="n"/>
      <c r="B385" s="2" t="n"/>
      <c r="C385" s="2" t="n"/>
      <c r="D385" s="2" t="n"/>
      <c r="E385" s="2" t="n"/>
      <c r="F385" s="2" t="n"/>
      <c r="G385" s="2" t="n"/>
      <c r="H385" s="2" t="n"/>
      <c r="I385" s="2" t="n"/>
      <c r="J385" s="3" t="n"/>
      <c r="K385" s="3" t="n"/>
      <c r="L385" s="2" t="n"/>
      <c r="M385" s="2" t="n"/>
      <c r="N385" s="3">
        <f>IF(K385&lt;&gt;"",K385,J385)</f>
        <v/>
      </c>
      <c r="O385" s="2" t="n"/>
      <c r="P385" s="3" t="n"/>
      <c r="Q385" s="2" t="n"/>
      <c r="R385" s="2" t="n"/>
      <c r="S385" s="2" t="n"/>
      <c r="T385" s="3" t="n"/>
      <c r="U385" s="2">
        <f>IF(A385="","",IF(P385&lt;&gt;"",P385-J385,TODAY()-J385))</f>
        <v/>
      </c>
      <c r="V385" s="2">
        <f>IF(A385="","",IF(OR(O385="Closed",N385=""),0,MAX(0,TODAY()-N385)))</f>
        <v/>
      </c>
      <c r="W385" s="2">
        <f>IF(A385="","",IF(U385&lt;=30,"0–30 Days",IF(U385&lt;=60,"31–60 Days",IF(U385&lt;=90,"61–90 Days","90+ Days"))))</f>
        <v/>
      </c>
      <c r="X385" s="2" t="n"/>
    </row>
    <row r="386">
      <c r="A386" s="2" t="n"/>
      <c r="B386" s="2" t="n"/>
      <c r="C386" s="2" t="n"/>
      <c r="D386" s="2" t="n"/>
      <c r="E386" s="2" t="n"/>
      <c r="F386" s="2" t="n"/>
      <c r="G386" s="2" t="n"/>
      <c r="H386" s="2" t="n"/>
      <c r="I386" s="2" t="n"/>
      <c r="J386" s="3" t="n"/>
      <c r="K386" s="3" t="n"/>
      <c r="L386" s="2" t="n"/>
      <c r="M386" s="2" t="n"/>
      <c r="N386" s="3">
        <f>IF(K386&lt;&gt;"",K386,J386)</f>
        <v/>
      </c>
      <c r="O386" s="2" t="n"/>
      <c r="P386" s="3" t="n"/>
      <c r="Q386" s="2" t="n"/>
      <c r="R386" s="2" t="n"/>
      <c r="S386" s="2" t="n"/>
      <c r="T386" s="3" t="n"/>
      <c r="U386" s="2">
        <f>IF(A386="","",IF(P386&lt;&gt;"",P386-J386,TODAY()-J386))</f>
        <v/>
      </c>
      <c r="V386" s="2">
        <f>IF(A386="","",IF(OR(O386="Closed",N386=""),0,MAX(0,TODAY()-N386)))</f>
        <v/>
      </c>
      <c r="W386" s="2">
        <f>IF(A386="","",IF(U386&lt;=30,"0–30 Days",IF(U386&lt;=60,"31–60 Days",IF(U386&lt;=90,"61–90 Days","90+ Days"))))</f>
        <v/>
      </c>
      <c r="X386" s="2" t="n"/>
    </row>
    <row r="387">
      <c r="A387" s="2" t="n"/>
      <c r="B387" s="2" t="n"/>
      <c r="C387" s="2" t="n"/>
      <c r="D387" s="2" t="n"/>
      <c r="E387" s="2" t="n"/>
      <c r="F387" s="2" t="n"/>
      <c r="G387" s="2" t="n"/>
      <c r="H387" s="2" t="n"/>
      <c r="I387" s="2" t="n"/>
      <c r="J387" s="3" t="n"/>
      <c r="K387" s="3" t="n"/>
      <c r="L387" s="2" t="n"/>
      <c r="M387" s="2" t="n"/>
      <c r="N387" s="3">
        <f>IF(K387&lt;&gt;"",K387,J387)</f>
        <v/>
      </c>
      <c r="O387" s="2" t="n"/>
      <c r="P387" s="3" t="n"/>
      <c r="Q387" s="2" t="n"/>
      <c r="R387" s="2" t="n"/>
      <c r="S387" s="2" t="n"/>
      <c r="T387" s="3" t="n"/>
      <c r="U387" s="2">
        <f>IF(A387="","",IF(P387&lt;&gt;"",P387-J387,TODAY()-J387))</f>
        <v/>
      </c>
      <c r="V387" s="2">
        <f>IF(A387="","",IF(OR(O387="Closed",N387=""),0,MAX(0,TODAY()-N387)))</f>
        <v/>
      </c>
      <c r="W387" s="2">
        <f>IF(A387="","",IF(U387&lt;=30,"0–30 Days",IF(U387&lt;=60,"31–60 Days",IF(U387&lt;=90,"61–90 Days","90+ Days"))))</f>
        <v/>
      </c>
      <c r="X387" s="2" t="n"/>
    </row>
    <row r="388">
      <c r="A388" s="2" t="n"/>
      <c r="B388" s="2" t="n"/>
      <c r="C388" s="2" t="n"/>
      <c r="D388" s="2" t="n"/>
      <c r="E388" s="2" t="n"/>
      <c r="F388" s="2" t="n"/>
      <c r="G388" s="2" t="n"/>
      <c r="H388" s="2" t="n"/>
      <c r="I388" s="2" t="n"/>
      <c r="J388" s="3" t="n"/>
      <c r="K388" s="3" t="n"/>
      <c r="L388" s="2" t="n"/>
      <c r="M388" s="2" t="n"/>
      <c r="N388" s="3">
        <f>IF(K388&lt;&gt;"",K388,J388)</f>
        <v/>
      </c>
      <c r="O388" s="2" t="n"/>
      <c r="P388" s="3" t="n"/>
      <c r="Q388" s="2" t="n"/>
      <c r="R388" s="2" t="n"/>
      <c r="S388" s="2" t="n"/>
      <c r="T388" s="3" t="n"/>
      <c r="U388" s="2">
        <f>IF(A388="","",IF(P388&lt;&gt;"",P388-J388,TODAY()-J388))</f>
        <v/>
      </c>
      <c r="V388" s="2">
        <f>IF(A388="","",IF(OR(O388="Closed",N388=""),0,MAX(0,TODAY()-N388)))</f>
        <v/>
      </c>
      <c r="W388" s="2">
        <f>IF(A388="","",IF(U388&lt;=30,"0–30 Days",IF(U388&lt;=60,"31–60 Days",IF(U388&lt;=90,"61–90 Days","90+ Days"))))</f>
        <v/>
      </c>
      <c r="X388" s="2" t="n"/>
    </row>
    <row r="389">
      <c r="A389" s="2" t="n"/>
      <c r="B389" s="2" t="n"/>
      <c r="C389" s="2" t="n"/>
      <c r="D389" s="2" t="n"/>
      <c r="E389" s="2" t="n"/>
      <c r="F389" s="2" t="n"/>
      <c r="G389" s="2" t="n"/>
      <c r="H389" s="2" t="n"/>
      <c r="I389" s="2" t="n"/>
      <c r="J389" s="3" t="n"/>
      <c r="K389" s="3" t="n"/>
      <c r="L389" s="2" t="n"/>
      <c r="M389" s="2" t="n"/>
      <c r="N389" s="3">
        <f>IF(K389&lt;&gt;"",K389,J389)</f>
        <v/>
      </c>
      <c r="O389" s="2" t="n"/>
      <c r="P389" s="3" t="n"/>
      <c r="Q389" s="2" t="n"/>
      <c r="R389" s="2" t="n"/>
      <c r="S389" s="2" t="n"/>
      <c r="T389" s="3" t="n"/>
      <c r="U389" s="2">
        <f>IF(A389="","",IF(P389&lt;&gt;"",P389-J389,TODAY()-J389))</f>
        <v/>
      </c>
      <c r="V389" s="2">
        <f>IF(A389="","",IF(OR(O389="Closed",N389=""),0,MAX(0,TODAY()-N389)))</f>
        <v/>
      </c>
      <c r="W389" s="2">
        <f>IF(A389="","",IF(U389&lt;=30,"0–30 Days",IF(U389&lt;=60,"31–60 Days",IF(U389&lt;=90,"61–90 Days","90+ Days"))))</f>
        <v/>
      </c>
      <c r="X389" s="2" t="n"/>
    </row>
    <row r="390">
      <c r="A390" s="2" t="n"/>
      <c r="B390" s="2" t="n"/>
      <c r="C390" s="2" t="n"/>
      <c r="D390" s="2" t="n"/>
      <c r="E390" s="2" t="n"/>
      <c r="F390" s="2" t="n"/>
      <c r="G390" s="2" t="n"/>
      <c r="H390" s="2" t="n"/>
      <c r="I390" s="2" t="n"/>
      <c r="J390" s="3" t="n"/>
      <c r="K390" s="3" t="n"/>
      <c r="L390" s="2" t="n"/>
      <c r="M390" s="2" t="n"/>
      <c r="N390" s="3">
        <f>IF(K390&lt;&gt;"",K390,J390)</f>
        <v/>
      </c>
      <c r="O390" s="2" t="n"/>
      <c r="P390" s="3" t="n"/>
      <c r="Q390" s="2" t="n"/>
      <c r="R390" s="2" t="n"/>
      <c r="S390" s="2" t="n"/>
      <c r="T390" s="3" t="n"/>
      <c r="U390" s="2">
        <f>IF(A390="","",IF(P390&lt;&gt;"",P390-J390,TODAY()-J390))</f>
        <v/>
      </c>
      <c r="V390" s="2">
        <f>IF(A390="","",IF(OR(O390="Closed",N390=""),0,MAX(0,TODAY()-N390)))</f>
        <v/>
      </c>
      <c r="W390" s="2">
        <f>IF(A390="","",IF(U390&lt;=30,"0–30 Days",IF(U390&lt;=60,"31–60 Days",IF(U390&lt;=90,"61–90 Days","90+ Days"))))</f>
        <v/>
      </c>
      <c r="X390" s="2" t="n"/>
    </row>
    <row r="391">
      <c r="A391" s="2" t="n"/>
      <c r="B391" s="2" t="n"/>
      <c r="C391" s="2" t="n"/>
      <c r="D391" s="2" t="n"/>
      <c r="E391" s="2" t="n"/>
      <c r="F391" s="2" t="n"/>
      <c r="G391" s="2" t="n"/>
      <c r="H391" s="2" t="n"/>
      <c r="I391" s="2" t="n"/>
      <c r="J391" s="3" t="n"/>
      <c r="K391" s="3" t="n"/>
      <c r="L391" s="2" t="n"/>
      <c r="M391" s="2" t="n"/>
      <c r="N391" s="3">
        <f>IF(K391&lt;&gt;"",K391,J391)</f>
        <v/>
      </c>
      <c r="O391" s="2" t="n"/>
      <c r="P391" s="3" t="n"/>
      <c r="Q391" s="2" t="n"/>
      <c r="R391" s="2" t="n"/>
      <c r="S391" s="2" t="n"/>
      <c r="T391" s="3" t="n"/>
      <c r="U391" s="2">
        <f>IF(A391="","",IF(P391&lt;&gt;"",P391-J391,TODAY()-J391))</f>
        <v/>
      </c>
      <c r="V391" s="2">
        <f>IF(A391="","",IF(OR(O391="Closed",N391=""),0,MAX(0,TODAY()-N391)))</f>
        <v/>
      </c>
      <c r="W391" s="2">
        <f>IF(A391="","",IF(U391&lt;=30,"0–30 Days",IF(U391&lt;=60,"31–60 Days",IF(U391&lt;=90,"61–90 Days","90+ Days"))))</f>
        <v/>
      </c>
      <c r="X391" s="2" t="n"/>
    </row>
    <row r="392">
      <c r="A392" s="2" t="n"/>
      <c r="B392" s="2" t="n"/>
      <c r="C392" s="2" t="n"/>
      <c r="D392" s="2" t="n"/>
      <c r="E392" s="2" t="n"/>
      <c r="F392" s="2" t="n"/>
      <c r="G392" s="2" t="n"/>
      <c r="H392" s="2" t="n"/>
      <c r="I392" s="2" t="n"/>
      <c r="J392" s="3" t="n"/>
      <c r="K392" s="3" t="n"/>
      <c r="L392" s="2" t="n"/>
      <c r="M392" s="2" t="n"/>
      <c r="N392" s="3">
        <f>IF(K392&lt;&gt;"",K392,J392)</f>
        <v/>
      </c>
      <c r="O392" s="2" t="n"/>
      <c r="P392" s="3" t="n"/>
      <c r="Q392" s="2" t="n"/>
      <c r="R392" s="2" t="n"/>
      <c r="S392" s="2" t="n"/>
      <c r="T392" s="3" t="n"/>
      <c r="U392" s="2">
        <f>IF(A392="","",IF(P392&lt;&gt;"",P392-J392,TODAY()-J392))</f>
        <v/>
      </c>
      <c r="V392" s="2">
        <f>IF(A392="","",IF(OR(O392="Closed",N392=""),0,MAX(0,TODAY()-N392)))</f>
        <v/>
      </c>
      <c r="W392" s="2">
        <f>IF(A392="","",IF(U392&lt;=30,"0–30 Days",IF(U392&lt;=60,"31–60 Days",IF(U392&lt;=90,"61–90 Days","90+ Days"))))</f>
        <v/>
      </c>
      <c r="X392" s="2" t="n"/>
    </row>
    <row r="393">
      <c r="A393" s="2" t="n"/>
      <c r="B393" s="2" t="n"/>
      <c r="C393" s="2" t="n"/>
      <c r="D393" s="2" t="n"/>
      <c r="E393" s="2" t="n"/>
      <c r="F393" s="2" t="n"/>
      <c r="G393" s="2" t="n"/>
      <c r="H393" s="2" t="n"/>
      <c r="I393" s="2" t="n"/>
      <c r="J393" s="3" t="n"/>
      <c r="K393" s="3" t="n"/>
      <c r="L393" s="2" t="n"/>
      <c r="M393" s="2" t="n"/>
      <c r="N393" s="3">
        <f>IF(K393&lt;&gt;"",K393,J393)</f>
        <v/>
      </c>
      <c r="O393" s="2" t="n"/>
      <c r="P393" s="3" t="n"/>
      <c r="Q393" s="2" t="n"/>
      <c r="R393" s="2" t="n"/>
      <c r="S393" s="2" t="n"/>
      <c r="T393" s="3" t="n"/>
      <c r="U393" s="2">
        <f>IF(A393="","",IF(P393&lt;&gt;"",P393-J393,TODAY()-J393))</f>
        <v/>
      </c>
      <c r="V393" s="2">
        <f>IF(A393="","",IF(OR(O393="Closed",N393=""),0,MAX(0,TODAY()-N393)))</f>
        <v/>
      </c>
      <c r="W393" s="2">
        <f>IF(A393="","",IF(U393&lt;=30,"0–30 Days",IF(U393&lt;=60,"31–60 Days",IF(U393&lt;=90,"61–90 Days","90+ Days"))))</f>
        <v/>
      </c>
      <c r="X393" s="2" t="n"/>
    </row>
    <row r="394">
      <c r="A394" s="2" t="n"/>
      <c r="B394" s="2" t="n"/>
      <c r="C394" s="2" t="n"/>
      <c r="D394" s="2" t="n"/>
      <c r="E394" s="2" t="n"/>
      <c r="F394" s="2" t="n"/>
      <c r="G394" s="2" t="n"/>
      <c r="H394" s="2" t="n"/>
      <c r="I394" s="2" t="n"/>
      <c r="J394" s="3" t="n"/>
      <c r="K394" s="3" t="n"/>
      <c r="L394" s="2" t="n"/>
      <c r="M394" s="2" t="n"/>
      <c r="N394" s="3">
        <f>IF(K394&lt;&gt;"",K394,J394)</f>
        <v/>
      </c>
      <c r="O394" s="2" t="n"/>
      <c r="P394" s="3" t="n"/>
      <c r="Q394" s="2" t="n"/>
      <c r="R394" s="2" t="n"/>
      <c r="S394" s="2" t="n"/>
      <c r="T394" s="3" t="n"/>
      <c r="U394" s="2">
        <f>IF(A394="","",IF(P394&lt;&gt;"",P394-J394,TODAY()-J394))</f>
        <v/>
      </c>
      <c r="V394" s="2">
        <f>IF(A394="","",IF(OR(O394="Closed",N394=""),0,MAX(0,TODAY()-N394)))</f>
        <v/>
      </c>
      <c r="W394" s="2">
        <f>IF(A394="","",IF(U394&lt;=30,"0–30 Days",IF(U394&lt;=60,"31–60 Days",IF(U394&lt;=90,"61–90 Days","90+ Days"))))</f>
        <v/>
      </c>
      <c r="X394" s="2" t="n"/>
    </row>
    <row r="395">
      <c r="A395" s="2" t="n"/>
      <c r="B395" s="2" t="n"/>
      <c r="C395" s="2" t="n"/>
      <c r="D395" s="2" t="n"/>
      <c r="E395" s="2" t="n"/>
      <c r="F395" s="2" t="n"/>
      <c r="G395" s="2" t="n"/>
      <c r="H395" s="2" t="n"/>
      <c r="I395" s="2" t="n"/>
      <c r="J395" s="3" t="n"/>
      <c r="K395" s="3" t="n"/>
      <c r="L395" s="2" t="n"/>
      <c r="M395" s="2" t="n"/>
      <c r="N395" s="3">
        <f>IF(K395&lt;&gt;"",K395,J395)</f>
        <v/>
      </c>
      <c r="O395" s="2" t="n"/>
      <c r="P395" s="3" t="n"/>
      <c r="Q395" s="2" t="n"/>
      <c r="R395" s="2" t="n"/>
      <c r="S395" s="2" t="n"/>
      <c r="T395" s="3" t="n"/>
      <c r="U395" s="2">
        <f>IF(A395="","",IF(P395&lt;&gt;"",P395-J395,TODAY()-J395))</f>
        <v/>
      </c>
      <c r="V395" s="2">
        <f>IF(A395="","",IF(OR(O395="Closed",N395=""),0,MAX(0,TODAY()-N395)))</f>
        <v/>
      </c>
      <c r="W395" s="2">
        <f>IF(A395="","",IF(U395&lt;=30,"0–30 Days",IF(U395&lt;=60,"31–60 Days",IF(U395&lt;=90,"61–90 Days","90+ Days"))))</f>
        <v/>
      </c>
      <c r="X395" s="2" t="n"/>
    </row>
    <row r="396">
      <c r="A396" s="2" t="n"/>
      <c r="B396" s="2" t="n"/>
      <c r="C396" s="2" t="n"/>
      <c r="D396" s="2" t="n"/>
      <c r="E396" s="2" t="n"/>
      <c r="F396" s="2" t="n"/>
      <c r="G396" s="2" t="n"/>
      <c r="H396" s="2" t="n"/>
      <c r="I396" s="2" t="n"/>
      <c r="J396" s="3" t="n"/>
      <c r="K396" s="3" t="n"/>
      <c r="L396" s="2" t="n"/>
      <c r="M396" s="2" t="n"/>
      <c r="N396" s="3">
        <f>IF(K396&lt;&gt;"",K396,J396)</f>
        <v/>
      </c>
      <c r="O396" s="2" t="n"/>
      <c r="P396" s="3" t="n"/>
      <c r="Q396" s="2" t="n"/>
      <c r="R396" s="2" t="n"/>
      <c r="S396" s="2" t="n"/>
      <c r="T396" s="3" t="n"/>
      <c r="U396" s="2">
        <f>IF(A396="","",IF(P396&lt;&gt;"",P396-J396,TODAY()-J396))</f>
        <v/>
      </c>
      <c r="V396" s="2">
        <f>IF(A396="","",IF(OR(O396="Closed",N396=""),0,MAX(0,TODAY()-N396)))</f>
        <v/>
      </c>
      <c r="W396" s="2">
        <f>IF(A396="","",IF(U396&lt;=30,"0–30 Days",IF(U396&lt;=60,"31–60 Days",IF(U396&lt;=90,"61–90 Days","90+ Days"))))</f>
        <v/>
      </c>
      <c r="X396" s="2" t="n"/>
    </row>
    <row r="397">
      <c r="A397" s="2" t="n"/>
      <c r="B397" s="2" t="n"/>
      <c r="C397" s="2" t="n"/>
      <c r="D397" s="2" t="n"/>
      <c r="E397" s="2" t="n"/>
      <c r="F397" s="2" t="n"/>
      <c r="G397" s="2" t="n"/>
      <c r="H397" s="2" t="n"/>
      <c r="I397" s="2" t="n"/>
      <c r="J397" s="3" t="n"/>
      <c r="K397" s="3" t="n"/>
      <c r="L397" s="2" t="n"/>
      <c r="M397" s="2" t="n"/>
      <c r="N397" s="3">
        <f>IF(K397&lt;&gt;"",K397,J397)</f>
        <v/>
      </c>
      <c r="O397" s="2" t="n"/>
      <c r="P397" s="3" t="n"/>
      <c r="Q397" s="2" t="n"/>
      <c r="R397" s="2" t="n"/>
      <c r="S397" s="2" t="n"/>
      <c r="T397" s="3" t="n"/>
      <c r="U397" s="2">
        <f>IF(A397="","",IF(P397&lt;&gt;"",P397-J397,TODAY()-J397))</f>
        <v/>
      </c>
      <c r="V397" s="2">
        <f>IF(A397="","",IF(OR(O397="Closed",N397=""),0,MAX(0,TODAY()-N397)))</f>
        <v/>
      </c>
      <c r="W397" s="2">
        <f>IF(A397="","",IF(U397&lt;=30,"0–30 Days",IF(U397&lt;=60,"31–60 Days",IF(U397&lt;=90,"61–90 Days","90+ Days"))))</f>
        <v/>
      </c>
      <c r="X397" s="2" t="n"/>
    </row>
    <row r="398">
      <c r="A398" s="2" t="n"/>
      <c r="B398" s="2" t="n"/>
      <c r="C398" s="2" t="n"/>
      <c r="D398" s="2" t="n"/>
      <c r="E398" s="2" t="n"/>
      <c r="F398" s="2" t="n"/>
      <c r="G398" s="2" t="n"/>
      <c r="H398" s="2" t="n"/>
      <c r="I398" s="2" t="n"/>
      <c r="J398" s="3" t="n"/>
      <c r="K398" s="3" t="n"/>
      <c r="L398" s="2" t="n"/>
      <c r="M398" s="2" t="n"/>
      <c r="N398" s="3">
        <f>IF(K398&lt;&gt;"",K398,J398)</f>
        <v/>
      </c>
      <c r="O398" s="2" t="n"/>
      <c r="P398" s="3" t="n"/>
      <c r="Q398" s="2" t="n"/>
      <c r="R398" s="2" t="n"/>
      <c r="S398" s="2" t="n"/>
      <c r="T398" s="3" t="n"/>
      <c r="U398" s="2">
        <f>IF(A398="","",IF(P398&lt;&gt;"",P398-J398,TODAY()-J398))</f>
        <v/>
      </c>
      <c r="V398" s="2">
        <f>IF(A398="","",IF(OR(O398="Closed",N398=""),0,MAX(0,TODAY()-N398)))</f>
        <v/>
      </c>
      <c r="W398" s="2">
        <f>IF(A398="","",IF(U398&lt;=30,"0–30 Days",IF(U398&lt;=60,"31–60 Days",IF(U398&lt;=90,"61–90 Days","90+ Days"))))</f>
        <v/>
      </c>
      <c r="X398" s="2" t="n"/>
    </row>
    <row r="399">
      <c r="A399" s="2" t="n"/>
      <c r="B399" s="2" t="n"/>
      <c r="C399" s="2" t="n"/>
      <c r="D399" s="2" t="n"/>
      <c r="E399" s="2" t="n"/>
      <c r="F399" s="2" t="n"/>
      <c r="G399" s="2" t="n"/>
      <c r="H399" s="2" t="n"/>
      <c r="I399" s="2" t="n"/>
      <c r="J399" s="3" t="n"/>
      <c r="K399" s="3" t="n"/>
      <c r="L399" s="2" t="n"/>
      <c r="M399" s="2" t="n"/>
      <c r="N399" s="3">
        <f>IF(K399&lt;&gt;"",K399,J399)</f>
        <v/>
      </c>
      <c r="O399" s="2" t="n"/>
      <c r="P399" s="3" t="n"/>
      <c r="Q399" s="2" t="n"/>
      <c r="R399" s="2" t="n"/>
      <c r="S399" s="2" t="n"/>
      <c r="T399" s="3" t="n"/>
      <c r="U399" s="2">
        <f>IF(A399="","",IF(P399&lt;&gt;"",P399-J399,TODAY()-J399))</f>
        <v/>
      </c>
      <c r="V399" s="2">
        <f>IF(A399="","",IF(OR(O399="Closed",N399=""),0,MAX(0,TODAY()-N399)))</f>
        <v/>
      </c>
      <c r="W399" s="2">
        <f>IF(A399="","",IF(U399&lt;=30,"0–30 Days",IF(U399&lt;=60,"31–60 Days",IF(U399&lt;=90,"61–90 Days","90+ Days"))))</f>
        <v/>
      </c>
      <c r="X399" s="2" t="n"/>
    </row>
    <row r="400">
      <c r="A400" s="2" t="n"/>
      <c r="B400" s="2" t="n"/>
      <c r="C400" s="2" t="n"/>
      <c r="D400" s="2" t="n"/>
      <c r="E400" s="2" t="n"/>
      <c r="F400" s="2" t="n"/>
      <c r="G400" s="2" t="n"/>
      <c r="H400" s="2" t="n"/>
      <c r="I400" s="2" t="n"/>
      <c r="J400" s="3" t="n"/>
      <c r="K400" s="3" t="n"/>
      <c r="L400" s="2" t="n"/>
      <c r="M400" s="2" t="n"/>
      <c r="N400" s="3">
        <f>IF(K400&lt;&gt;"",K400,J400)</f>
        <v/>
      </c>
      <c r="O400" s="2" t="n"/>
      <c r="P400" s="3" t="n"/>
      <c r="Q400" s="2" t="n"/>
      <c r="R400" s="2" t="n"/>
      <c r="S400" s="2" t="n"/>
      <c r="T400" s="3" t="n"/>
      <c r="U400" s="2">
        <f>IF(A400="","",IF(P400&lt;&gt;"",P400-J400,TODAY()-J400))</f>
        <v/>
      </c>
      <c r="V400" s="2">
        <f>IF(A400="","",IF(OR(O400="Closed",N400=""),0,MAX(0,TODAY()-N400)))</f>
        <v/>
      </c>
      <c r="W400" s="2">
        <f>IF(A400="","",IF(U400&lt;=30,"0–30 Days",IF(U400&lt;=60,"31–60 Days",IF(U400&lt;=90,"61–90 Days","90+ Days"))))</f>
        <v/>
      </c>
      <c r="X400" s="2" t="n"/>
    </row>
    <row r="401">
      <c r="A401" s="2" t="n"/>
      <c r="B401" s="2" t="n"/>
      <c r="C401" s="2" t="n"/>
      <c r="D401" s="2" t="n"/>
      <c r="E401" s="2" t="n"/>
      <c r="F401" s="2" t="n"/>
      <c r="G401" s="2" t="n"/>
      <c r="H401" s="2" t="n"/>
      <c r="I401" s="2" t="n"/>
      <c r="J401" s="3" t="n"/>
      <c r="K401" s="3" t="n"/>
      <c r="L401" s="2" t="n"/>
      <c r="M401" s="2" t="n"/>
      <c r="N401" s="3">
        <f>IF(K401&lt;&gt;"",K401,J401)</f>
        <v/>
      </c>
      <c r="O401" s="2" t="n"/>
      <c r="P401" s="3" t="n"/>
      <c r="Q401" s="2" t="n"/>
      <c r="R401" s="2" t="n"/>
      <c r="S401" s="2" t="n"/>
      <c r="T401" s="3" t="n"/>
      <c r="U401" s="2">
        <f>IF(A401="","",IF(P401&lt;&gt;"",P401-J401,TODAY()-J401))</f>
        <v/>
      </c>
      <c r="V401" s="2">
        <f>IF(A401="","",IF(OR(O401="Closed",N401=""),0,MAX(0,TODAY()-N401)))</f>
        <v/>
      </c>
      <c r="W401" s="2">
        <f>IF(A401="","",IF(U401&lt;=30,"0–30 Days",IF(U401&lt;=60,"31–60 Days",IF(U401&lt;=90,"61–90 Days","90+ Days"))))</f>
        <v/>
      </c>
      <c r="X401" s="2" t="n"/>
    </row>
    <row r="402">
      <c r="A402" s="2" t="n"/>
      <c r="B402" s="2" t="n"/>
      <c r="C402" s="2" t="n"/>
      <c r="D402" s="2" t="n"/>
      <c r="E402" s="2" t="n"/>
      <c r="F402" s="2" t="n"/>
      <c r="G402" s="2" t="n"/>
      <c r="H402" s="2" t="n"/>
      <c r="I402" s="2" t="n"/>
      <c r="J402" s="3" t="n"/>
      <c r="K402" s="3" t="n"/>
      <c r="L402" s="2" t="n"/>
      <c r="M402" s="2" t="n"/>
      <c r="N402" s="3">
        <f>IF(K402&lt;&gt;"",K402,J402)</f>
        <v/>
      </c>
      <c r="O402" s="2" t="n"/>
      <c r="P402" s="3" t="n"/>
      <c r="Q402" s="2" t="n"/>
      <c r="R402" s="2" t="n"/>
      <c r="S402" s="2" t="n"/>
      <c r="T402" s="3" t="n"/>
      <c r="U402" s="2">
        <f>IF(A402="","",IF(P402&lt;&gt;"",P402-J402,TODAY()-J402))</f>
        <v/>
      </c>
      <c r="V402" s="2">
        <f>IF(A402="","",IF(OR(O402="Closed",N402=""),0,MAX(0,TODAY()-N402)))</f>
        <v/>
      </c>
      <c r="W402" s="2">
        <f>IF(A402="","",IF(U402&lt;=30,"0–30 Days",IF(U402&lt;=60,"31–60 Days",IF(U402&lt;=90,"61–90 Days","90+ Days"))))</f>
        <v/>
      </c>
      <c r="X402" s="2" t="n"/>
    </row>
    <row r="403">
      <c r="A403" s="2" t="n"/>
      <c r="B403" s="2" t="n"/>
      <c r="C403" s="2" t="n"/>
      <c r="D403" s="2" t="n"/>
      <c r="E403" s="2" t="n"/>
      <c r="F403" s="2" t="n"/>
      <c r="G403" s="2" t="n"/>
      <c r="H403" s="2" t="n"/>
      <c r="I403" s="2" t="n"/>
      <c r="J403" s="3" t="n"/>
      <c r="K403" s="3" t="n"/>
      <c r="L403" s="2" t="n"/>
      <c r="M403" s="2" t="n"/>
      <c r="N403" s="3">
        <f>IF(K403&lt;&gt;"",K403,J403)</f>
        <v/>
      </c>
      <c r="O403" s="2" t="n"/>
      <c r="P403" s="3" t="n"/>
      <c r="Q403" s="2" t="n"/>
      <c r="R403" s="2" t="n"/>
      <c r="S403" s="2" t="n"/>
      <c r="T403" s="3" t="n"/>
      <c r="U403" s="2">
        <f>IF(A403="","",IF(P403&lt;&gt;"",P403-J403,TODAY()-J403))</f>
        <v/>
      </c>
      <c r="V403" s="2">
        <f>IF(A403="","",IF(OR(O403="Closed",N403=""),0,MAX(0,TODAY()-N403)))</f>
        <v/>
      </c>
      <c r="W403" s="2">
        <f>IF(A403="","",IF(U403&lt;=30,"0–30 Days",IF(U403&lt;=60,"31–60 Days",IF(U403&lt;=90,"61–90 Days","90+ Days"))))</f>
        <v/>
      </c>
      <c r="X403" s="2" t="n"/>
    </row>
    <row r="404">
      <c r="A404" s="2" t="n"/>
      <c r="B404" s="2" t="n"/>
      <c r="C404" s="2" t="n"/>
      <c r="D404" s="2" t="n"/>
      <c r="E404" s="2" t="n"/>
      <c r="F404" s="2" t="n"/>
      <c r="G404" s="2" t="n"/>
      <c r="H404" s="2" t="n"/>
      <c r="I404" s="2" t="n"/>
      <c r="J404" s="3" t="n"/>
      <c r="K404" s="3" t="n"/>
      <c r="L404" s="2" t="n"/>
      <c r="M404" s="2" t="n"/>
      <c r="N404" s="3">
        <f>IF(K404&lt;&gt;"",K404,J404)</f>
        <v/>
      </c>
      <c r="O404" s="2" t="n"/>
      <c r="P404" s="3" t="n"/>
      <c r="Q404" s="2" t="n"/>
      <c r="R404" s="2" t="n"/>
      <c r="S404" s="2" t="n"/>
      <c r="T404" s="3" t="n"/>
      <c r="U404" s="2">
        <f>IF(A404="","",IF(P404&lt;&gt;"",P404-J404,TODAY()-J404))</f>
        <v/>
      </c>
      <c r="V404" s="2">
        <f>IF(A404="","",IF(OR(O404="Closed",N404=""),0,MAX(0,TODAY()-N404)))</f>
        <v/>
      </c>
      <c r="W404" s="2">
        <f>IF(A404="","",IF(U404&lt;=30,"0–30 Days",IF(U404&lt;=60,"31–60 Days",IF(U404&lt;=90,"61–90 Days","90+ Days"))))</f>
        <v/>
      </c>
      <c r="X404" s="2" t="n"/>
    </row>
    <row r="405">
      <c r="A405" s="2" t="n"/>
      <c r="B405" s="2" t="n"/>
      <c r="C405" s="2" t="n"/>
      <c r="D405" s="2" t="n"/>
      <c r="E405" s="2" t="n"/>
      <c r="F405" s="2" t="n"/>
      <c r="G405" s="2" t="n"/>
      <c r="H405" s="2" t="n"/>
      <c r="I405" s="2" t="n"/>
      <c r="J405" s="3" t="n"/>
      <c r="K405" s="3" t="n"/>
      <c r="L405" s="2" t="n"/>
      <c r="M405" s="2" t="n"/>
      <c r="N405" s="3">
        <f>IF(K405&lt;&gt;"",K405,J405)</f>
        <v/>
      </c>
      <c r="O405" s="2" t="n"/>
      <c r="P405" s="3" t="n"/>
      <c r="Q405" s="2" t="n"/>
      <c r="R405" s="2" t="n"/>
      <c r="S405" s="2" t="n"/>
      <c r="T405" s="3" t="n"/>
      <c r="U405" s="2">
        <f>IF(A405="","",IF(P405&lt;&gt;"",P405-J405,TODAY()-J405))</f>
        <v/>
      </c>
      <c r="V405" s="2">
        <f>IF(A405="","",IF(OR(O405="Closed",N405=""),0,MAX(0,TODAY()-N405)))</f>
        <v/>
      </c>
      <c r="W405" s="2">
        <f>IF(A405="","",IF(U405&lt;=30,"0–30 Days",IF(U405&lt;=60,"31–60 Days",IF(U405&lt;=90,"61–90 Days","90+ Days"))))</f>
        <v/>
      </c>
      <c r="X405" s="2" t="n"/>
    </row>
    <row r="406">
      <c r="A406" s="2" t="n"/>
      <c r="B406" s="2" t="n"/>
      <c r="C406" s="2" t="n"/>
      <c r="D406" s="2" t="n"/>
      <c r="E406" s="2" t="n"/>
      <c r="F406" s="2" t="n"/>
      <c r="G406" s="2" t="n"/>
      <c r="H406" s="2" t="n"/>
      <c r="I406" s="2" t="n"/>
      <c r="J406" s="3" t="n"/>
      <c r="K406" s="3" t="n"/>
      <c r="L406" s="2" t="n"/>
      <c r="M406" s="2" t="n"/>
      <c r="N406" s="3">
        <f>IF(K406&lt;&gt;"",K406,J406)</f>
        <v/>
      </c>
      <c r="O406" s="2" t="n"/>
      <c r="P406" s="3" t="n"/>
      <c r="Q406" s="2" t="n"/>
      <c r="R406" s="2" t="n"/>
      <c r="S406" s="2" t="n"/>
      <c r="T406" s="3" t="n"/>
      <c r="U406" s="2">
        <f>IF(A406="","",IF(P406&lt;&gt;"",P406-J406,TODAY()-J406))</f>
        <v/>
      </c>
      <c r="V406" s="2">
        <f>IF(A406="","",IF(OR(O406="Closed",N406=""),0,MAX(0,TODAY()-N406)))</f>
        <v/>
      </c>
      <c r="W406" s="2">
        <f>IF(A406="","",IF(U406&lt;=30,"0–30 Days",IF(U406&lt;=60,"31–60 Days",IF(U406&lt;=90,"61–90 Days","90+ Days"))))</f>
        <v/>
      </c>
      <c r="X406" s="2" t="n"/>
    </row>
    <row r="407">
      <c r="A407" s="2" t="n"/>
      <c r="B407" s="2" t="n"/>
      <c r="C407" s="2" t="n"/>
      <c r="D407" s="2" t="n"/>
      <c r="E407" s="2" t="n"/>
      <c r="F407" s="2" t="n"/>
      <c r="G407" s="2" t="n"/>
      <c r="H407" s="2" t="n"/>
      <c r="I407" s="2" t="n"/>
      <c r="J407" s="3" t="n"/>
      <c r="K407" s="3" t="n"/>
      <c r="L407" s="2" t="n"/>
      <c r="M407" s="2" t="n"/>
      <c r="N407" s="3">
        <f>IF(K407&lt;&gt;"",K407,J407)</f>
        <v/>
      </c>
      <c r="O407" s="2" t="n"/>
      <c r="P407" s="3" t="n"/>
      <c r="Q407" s="2" t="n"/>
      <c r="R407" s="2" t="n"/>
      <c r="S407" s="2" t="n"/>
      <c r="T407" s="3" t="n"/>
      <c r="U407" s="2">
        <f>IF(A407="","",IF(P407&lt;&gt;"",P407-J407,TODAY()-J407))</f>
        <v/>
      </c>
      <c r="V407" s="2">
        <f>IF(A407="","",IF(OR(O407="Closed",N407=""),0,MAX(0,TODAY()-N407)))</f>
        <v/>
      </c>
      <c r="W407" s="2">
        <f>IF(A407="","",IF(U407&lt;=30,"0–30 Days",IF(U407&lt;=60,"31–60 Days",IF(U407&lt;=90,"61–90 Days","90+ Days"))))</f>
        <v/>
      </c>
      <c r="X407" s="2" t="n"/>
    </row>
    <row r="408">
      <c r="A408" s="2" t="n"/>
      <c r="B408" s="2" t="n"/>
      <c r="C408" s="2" t="n"/>
      <c r="D408" s="2" t="n"/>
      <c r="E408" s="2" t="n"/>
      <c r="F408" s="2" t="n"/>
      <c r="G408" s="2" t="n"/>
      <c r="H408" s="2" t="n"/>
      <c r="I408" s="2" t="n"/>
      <c r="J408" s="3" t="n"/>
      <c r="K408" s="3" t="n"/>
      <c r="L408" s="2" t="n"/>
      <c r="M408" s="2" t="n"/>
      <c r="N408" s="3">
        <f>IF(K408&lt;&gt;"",K408,J408)</f>
        <v/>
      </c>
      <c r="O408" s="2" t="n"/>
      <c r="P408" s="3" t="n"/>
      <c r="Q408" s="2" t="n"/>
      <c r="R408" s="2" t="n"/>
      <c r="S408" s="2" t="n"/>
      <c r="T408" s="3" t="n"/>
      <c r="U408" s="2">
        <f>IF(A408="","",IF(P408&lt;&gt;"",P408-J408,TODAY()-J408))</f>
        <v/>
      </c>
      <c r="V408" s="2">
        <f>IF(A408="","",IF(OR(O408="Closed",N408=""),0,MAX(0,TODAY()-N408)))</f>
        <v/>
      </c>
      <c r="W408" s="2">
        <f>IF(A408="","",IF(U408&lt;=30,"0–30 Days",IF(U408&lt;=60,"31–60 Days",IF(U408&lt;=90,"61–90 Days","90+ Days"))))</f>
        <v/>
      </c>
      <c r="X408" s="2" t="n"/>
    </row>
    <row r="409">
      <c r="A409" s="2" t="n"/>
      <c r="B409" s="2" t="n"/>
      <c r="C409" s="2" t="n"/>
      <c r="D409" s="2" t="n"/>
      <c r="E409" s="2" t="n"/>
      <c r="F409" s="2" t="n"/>
      <c r="G409" s="2" t="n"/>
      <c r="H409" s="2" t="n"/>
      <c r="I409" s="2" t="n"/>
      <c r="J409" s="3" t="n"/>
      <c r="K409" s="3" t="n"/>
      <c r="L409" s="2" t="n"/>
      <c r="M409" s="2" t="n"/>
      <c r="N409" s="3">
        <f>IF(K409&lt;&gt;"",K409,J409)</f>
        <v/>
      </c>
      <c r="O409" s="2" t="n"/>
      <c r="P409" s="3" t="n"/>
      <c r="Q409" s="2" t="n"/>
      <c r="R409" s="2" t="n"/>
      <c r="S409" s="2" t="n"/>
      <c r="T409" s="3" t="n"/>
      <c r="U409" s="2">
        <f>IF(A409="","",IF(P409&lt;&gt;"",P409-J409,TODAY()-J409))</f>
        <v/>
      </c>
      <c r="V409" s="2">
        <f>IF(A409="","",IF(OR(O409="Closed",N409=""),0,MAX(0,TODAY()-N409)))</f>
        <v/>
      </c>
      <c r="W409" s="2">
        <f>IF(A409="","",IF(U409&lt;=30,"0–30 Days",IF(U409&lt;=60,"31–60 Days",IF(U409&lt;=90,"61–90 Days","90+ Days"))))</f>
        <v/>
      </c>
      <c r="X409" s="2" t="n"/>
    </row>
    <row r="410">
      <c r="A410" s="2" t="n"/>
      <c r="B410" s="2" t="n"/>
      <c r="C410" s="2" t="n"/>
      <c r="D410" s="2" t="n"/>
      <c r="E410" s="2" t="n"/>
      <c r="F410" s="2" t="n"/>
      <c r="G410" s="2" t="n"/>
      <c r="H410" s="2" t="n"/>
      <c r="I410" s="2" t="n"/>
      <c r="J410" s="3" t="n"/>
      <c r="K410" s="3" t="n"/>
      <c r="L410" s="2" t="n"/>
      <c r="M410" s="2" t="n"/>
      <c r="N410" s="3">
        <f>IF(K410&lt;&gt;"",K410,J410)</f>
        <v/>
      </c>
      <c r="O410" s="2" t="n"/>
      <c r="P410" s="3" t="n"/>
      <c r="Q410" s="2" t="n"/>
      <c r="R410" s="2" t="n"/>
      <c r="S410" s="2" t="n"/>
      <c r="T410" s="3" t="n"/>
      <c r="U410" s="2">
        <f>IF(A410="","",IF(P410&lt;&gt;"",P410-J410,TODAY()-J410))</f>
        <v/>
      </c>
      <c r="V410" s="2">
        <f>IF(A410="","",IF(OR(O410="Closed",N410=""),0,MAX(0,TODAY()-N410)))</f>
        <v/>
      </c>
      <c r="W410" s="2">
        <f>IF(A410="","",IF(U410&lt;=30,"0–30 Days",IF(U410&lt;=60,"31–60 Days",IF(U410&lt;=90,"61–90 Days","90+ Days"))))</f>
        <v/>
      </c>
      <c r="X410" s="2" t="n"/>
    </row>
    <row r="411">
      <c r="A411" s="2" t="n"/>
      <c r="B411" s="2" t="n"/>
      <c r="C411" s="2" t="n"/>
      <c r="D411" s="2" t="n"/>
      <c r="E411" s="2" t="n"/>
      <c r="F411" s="2" t="n"/>
      <c r="G411" s="2" t="n"/>
      <c r="H411" s="2" t="n"/>
      <c r="I411" s="2" t="n"/>
      <c r="J411" s="3" t="n"/>
      <c r="K411" s="3" t="n"/>
      <c r="L411" s="2" t="n"/>
      <c r="M411" s="2" t="n"/>
      <c r="N411" s="3">
        <f>IF(K411&lt;&gt;"",K411,J411)</f>
        <v/>
      </c>
      <c r="O411" s="2" t="n"/>
      <c r="P411" s="3" t="n"/>
      <c r="Q411" s="2" t="n"/>
      <c r="R411" s="2" t="n"/>
      <c r="S411" s="2" t="n"/>
      <c r="T411" s="3" t="n"/>
      <c r="U411" s="2">
        <f>IF(A411="","",IF(P411&lt;&gt;"",P411-J411,TODAY()-J411))</f>
        <v/>
      </c>
      <c r="V411" s="2">
        <f>IF(A411="","",IF(OR(O411="Closed",N411=""),0,MAX(0,TODAY()-N411)))</f>
        <v/>
      </c>
      <c r="W411" s="2">
        <f>IF(A411="","",IF(U411&lt;=30,"0–30 Days",IF(U411&lt;=60,"31–60 Days",IF(U411&lt;=90,"61–90 Days","90+ Days"))))</f>
        <v/>
      </c>
      <c r="X411" s="2" t="n"/>
    </row>
    <row r="412">
      <c r="A412" s="2" t="n"/>
      <c r="B412" s="2" t="n"/>
      <c r="C412" s="2" t="n"/>
      <c r="D412" s="2" t="n"/>
      <c r="E412" s="2" t="n"/>
      <c r="F412" s="2" t="n"/>
      <c r="G412" s="2" t="n"/>
      <c r="H412" s="2" t="n"/>
      <c r="I412" s="2" t="n"/>
      <c r="J412" s="3" t="n"/>
      <c r="K412" s="3" t="n"/>
      <c r="L412" s="2" t="n"/>
      <c r="M412" s="2" t="n"/>
      <c r="N412" s="3">
        <f>IF(K412&lt;&gt;"",K412,J412)</f>
        <v/>
      </c>
      <c r="O412" s="2" t="n"/>
      <c r="P412" s="3" t="n"/>
      <c r="Q412" s="2" t="n"/>
      <c r="R412" s="2" t="n"/>
      <c r="S412" s="2" t="n"/>
      <c r="T412" s="3" t="n"/>
      <c r="U412" s="2">
        <f>IF(A412="","",IF(P412&lt;&gt;"",P412-J412,TODAY()-J412))</f>
        <v/>
      </c>
      <c r="V412" s="2">
        <f>IF(A412="","",IF(OR(O412="Closed",N412=""),0,MAX(0,TODAY()-N412)))</f>
        <v/>
      </c>
      <c r="W412" s="2">
        <f>IF(A412="","",IF(U412&lt;=30,"0–30 Days",IF(U412&lt;=60,"31–60 Days",IF(U412&lt;=90,"61–90 Days","90+ Days"))))</f>
        <v/>
      </c>
      <c r="X412" s="2" t="n"/>
    </row>
    <row r="413">
      <c r="A413" s="2" t="n"/>
      <c r="B413" s="2" t="n"/>
      <c r="C413" s="2" t="n"/>
      <c r="D413" s="2" t="n"/>
      <c r="E413" s="2" t="n"/>
      <c r="F413" s="2" t="n"/>
      <c r="G413" s="2" t="n"/>
      <c r="H413" s="2" t="n"/>
      <c r="I413" s="2" t="n"/>
      <c r="J413" s="3" t="n"/>
      <c r="K413" s="3" t="n"/>
      <c r="L413" s="2" t="n"/>
      <c r="M413" s="2" t="n"/>
      <c r="N413" s="3">
        <f>IF(K413&lt;&gt;"",K413,J413)</f>
        <v/>
      </c>
      <c r="O413" s="2" t="n"/>
      <c r="P413" s="3" t="n"/>
      <c r="Q413" s="2" t="n"/>
      <c r="R413" s="2" t="n"/>
      <c r="S413" s="2" t="n"/>
      <c r="T413" s="3" t="n"/>
      <c r="U413" s="2">
        <f>IF(A413="","",IF(P413&lt;&gt;"",P413-J413,TODAY()-J413))</f>
        <v/>
      </c>
      <c r="V413" s="2">
        <f>IF(A413="","",IF(OR(O413="Closed",N413=""),0,MAX(0,TODAY()-N413)))</f>
        <v/>
      </c>
      <c r="W413" s="2">
        <f>IF(A413="","",IF(U413&lt;=30,"0–30 Days",IF(U413&lt;=60,"31–60 Days",IF(U413&lt;=90,"61–90 Days","90+ Days"))))</f>
        <v/>
      </c>
      <c r="X413" s="2" t="n"/>
    </row>
    <row r="414">
      <c r="A414" s="2" t="n"/>
      <c r="B414" s="2" t="n"/>
      <c r="C414" s="2" t="n"/>
      <c r="D414" s="2" t="n"/>
      <c r="E414" s="2" t="n"/>
      <c r="F414" s="2" t="n"/>
      <c r="G414" s="2" t="n"/>
      <c r="H414" s="2" t="n"/>
      <c r="I414" s="2" t="n"/>
      <c r="J414" s="3" t="n"/>
      <c r="K414" s="3" t="n"/>
      <c r="L414" s="2" t="n"/>
      <c r="M414" s="2" t="n"/>
      <c r="N414" s="3">
        <f>IF(K414&lt;&gt;"",K414,J414)</f>
        <v/>
      </c>
      <c r="O414" s="2" t="n"/>
      <c r="P414" s="3" t="n"/>
      <c r="Q414" s="2" t="n"/>
      <c r="R414" s="2" t="n"/>
      <c r="S414" s="2" t="n"/>
      <c r="T414" s="3" t="n"/>
      <c r="U414" s="2">
        <f>IF(A414="","",IF(P414&lt;&gt;"",P414-J414,TODAY()-J414))</f>
        <v/>
      </c>
      <c r="V414" s="2">
        <f>IF(A414="","",IF(OR(O414="Closed",N414=""),0,MAX(0,TODAY()-N414)))</f>
        <v/>
      </c>
      <c r="W414" s="2">
        <f>IF(A414="","",IF(U414&lt;=30,"0–30 Days",IF(U414&lt;=60,"31–60 Days",IF(U414&lt;=90,"61–90 Days","90+ Days"))))</f>
        <v/>
      </c>
      <c r="X414" s="2" t="n"/>
    </row>
    <row r="415">
      <c r="A415" s="2" t="n"/>
      <c r="B415" s="2" t="n"/>
      <c r="C415" s="2" t="n"/>
      <c r="D415" s="2" t="n"/>
      <c r="E415" s="2" t="n"/>
      <c r="F415" s="2" t="n"/>
      <c r="G415" s="2" t="n"/>
      <c r="H415" s="2" t="n"/>
      <c r="I415" s="2" t="n"/>
      <c r="J415" s="3" t="n"/>
      <c r="K415" s="3" t="n"/>
      <c r="L415" s="2" t="n"/>
      <c r="M415" s="2" t="n"/>
      <c r="N415" s="3">
        <f>IF(K415&lt;&gt;"",K415,J415)</f>
        <v/>
      </c>
      <c r="O415" s="2" t="n"/>
      <c r="P415" s="3" t="n"/>
      <c r="Q415" s="2" t="n"/>
      <c r="R415" s="2" t="n"/>
      <c r="S415" s="2" t="n"/>
      <c r="T415" s="3" t="n"/>
      <c r="U415" s="2">
        <f>IF(A415="","",IF(P415&lt;&gt;"",P415-J415,TODAY()-J415))</f>
        <v/>
      </c>
      <c r="V415" s="2">
        <f>IF(A415="","",IF(OR(O415="Closed",N415=""),0,MAX(0,TODAY()-N415)))</f>
        <v/>
      </c>
      <c r="W415" s="2">
        <f>IF(A415="","",IF(U415&lt;=30,"0–30 Days",IF(U415&lt;=60,"31–60 Days",IF(U415&lt;=90,"61–90 Days","90+ Days"))))</f>
        <v/>
      </c>
      <c r="X415" s="2" t="n"/>
    </row>
    <row r="416">
      <c r="A416" s="2" t="n"/>
      <c r="B416" s="2" t="n"/>
      <c r="C416" s="2" t="n"/>
      <c r="D416" s="2" t="n"/>
      <c r="E416" s="2" t="n"/>
      <c r="F416" s="2" t="n"/>
      <c r="G416" s="2" t="n"/>
      <c r="H416" s="2" t="n"/>
      <c r="I416" s="2" t="n"/>
      <c r="J416" s="3" t="n"/>
      <c r="K416" s="3" t="n"/>
      <c r="L416" s="2" t="n"/>
      <c r="M416" s="2" t="n"/>
      <c r="N416" s="3">
        <f>IF(K416&lt;&gt;"",K416,J416)</f>
        <v/>
      </c>
      <c r="O416" s="2" t="n"/>
      <c r="P416" s="3" t="n"/>
      <c r="Q416" s="2" t="n"/>
      <c r="R416" s="2" t="n"/>
      <c r="S416" s="2" t="n"/>
      <c r="T416" s="3" t="n"/>
      <c r="U416" s="2">
        <f>IF(A416="","",IF(P416&lt;&gt;"",P416-J416,TODAY()-J416))</f>
        <v/>
      </c>
      <c r="V416" s="2">
        <f>IF(A416="","",IF(OR(O416="Closed",N416=""),0,MAX(0,TODAY()-N416)))</f>
        <v/>
      </c>
      <c r="W416" s="2">
        <f>IF(A416="","",IF(U416&lt;=30,"0–30 Days",IF(U416&lt;=60,"31–60 Days",IF(U416&lt;=90,"61–90 Days","90+ Days"))))</f>
        <v/>
      </c>
      <c r="X416" s="2" t="n"/>
    </row>
    <row r="417">
      <c r="A417" s="2" t="n"/>
      <c r="B417" s="2" t="n"/>
      <c r="C417" s="2" t="n"/>
      <c r="D417" s="2" t="n"/>
      <c r="E417" s="2" t="n"/>
      <c r="F417" s="2" t="n"/>
      <c r="G417" s="2" t="n"/>
      <c r="H417" s="2" t="n"/>
      <c r="I417" s="2" t="n"/>
      <c r="J417" s="3" t="n"/>
      <c r="K417" s="3" t="n"/>
      <c r="L417" s="2" t="n"/>
      <c r="M417" s="2" t="n"/>
      <c r="N417" s="3">
        <f>IF(K417&lt;&gt;"",K417,J417)</f>
        <v/>
      </c>
      <c r="O417" s="2" t="n"/>
      <c r="P417" s="3" t="n"/>
      <c r="Q417" s="2" t="n"/>
      <c r="R417" s="2" t="n"/>
      <c r="S417" s="2" t="n"/>
      <c r="T417" s="3" t="n"/>
      <c r="U417" s="2">
        <f>IF(A417="","",IF(P417&lt;&gt;"",P417-J417,TODAY()-J417))</f>
        <v/>
      </c>
      <c r="V417" s="2">
        <f>IF(A417="","",IF(OR(O417="Closed",N417=""),0,MAX(0,TODAY()-N417)))</f>
        <v/>
      </c>
      <c r="W417" s="2">
        <f>IF(A417="","",IF(U417&lt;=30,"0–30 Days",IF(U417&lt;=60,"31–60 Days",IF(U417&lt;=90,"61–90 Days","90+ Days"))))</f>
        <v/>
      </c>
      <c r="X417" s="2" t="n"/>
    </row>
    <row r="418">
      <c r="A418" s="2" t="n"/>
      <c r="B418" s="2" t="n"/>
      <c r="C418" s="2" t="n"/>
      <c r="D418" s="2" t="n"/>
      <c r="E418" s="2" t="n"/>
      <c r="F418" s="2" t="n"/>
      <c r="G418" s="2" t="n"/>
      <c r="H418" s="2" t="n"/>
      <c r="I418" s="2" t="n"/>
      <c r="J418" s="3" t="n"/>
      <c r="K418" s="3" t="n"/>
      <c r="L418" s="2" t="n"/>
      <c r="M418" s="2" t="n"/>
      <c r="N418" s="3">
        <f>IF(K418&lt;&gt;"",K418,J418)</f>
        <v/>
      </c>
      <c r="O418" s="2" t="n"/>
      <c r="P418" s="3" t="n"/>
      <c r="Q418" s="2" t="n"/>
      <c r="R418" s="2" t="n"/>
      <c r="S418" s="2" t="n"/>
      <c r="T418" s="3" t="n"/>
      <c r="U418" s="2">
        <f>IF(A418="","",IF(P418&lt;&gt;"",P418-J418,TODAY()-J418))</f>
        <v/>
      </c>
      <c r="V418" s="2">
        <f>IF(A418="","",IF(OR(O418="Closed",N418=""),0,MAX(0,TODAY()-N418)))</f>
        <v/>
      </c>
      <c r="W418" s="2">
        <f>IF(A418="","",IF(U418&lt;=30,"0–30 Days",IF(U418&lt;=60,"31–60 Days",IF(U418&lt;=90,"61–90 Days","90+ Days"))))</f>
        <v/>
      </c>
      <c r="X418" s="2" t="n"/>
    </row>
    <row r="419">
      <c r="A419" s="2" t="n"/>
      <c r="B419" s="2" t="n"/>
      <c r="C419" s="2" t="n"/>
      <c r="D419" s="2" t="n"/>
      <c r="E419" s="2" t="n"/>
      <c r="F419" s="2" t="n"/>
      <c r="G419" s="2" t="n"/>
      <c r="H419" s="2" t="n"/>
      <c r="I419" s="2" t="n"/>
      <c r="J419" s="3" t="n"/>
      <c r="K419" s="3" t="n"/>
      <c r="L419" s="2" t="n"/>
      <c r="M419" s="2" t="n"/>
      <c r="N419" s="3">
        <f>IF(K419&lt;&gt;"",K419,J419)</f>
        <v/>
      </c>
      <c r="O419" s="2" t="n"/>
      <c r="P419" s="3" t="n"/>
      <c r="Q419" s="2" t="n"/>
      <c r="R419" s="2" t="n"/>
      <c r="S419" s="2" t="n"/>
      <c r="T419" s="3" t="n"/>
      <c r="U419" s="2">
        <f>IF(A419="","",IF(P419&lt;&gt;"",P419-J419,TODAY()-J419))</f>
        <v/>
      </c>
      <c r="V419" s="2">
        <f>IF(A419="","",IF(OR(O419="Closed",N419=""),0,MAX(0,TODAY()-N419)))</f>
        <v/>
      </c>
      <c r="W419" s="2">
        <f>IF(A419="","",IF(U419&lt;=30,"0–30 Days",IF(U419&lt;=60,"31–60 Days",IF(U419&lt;=90,"61–90 Days","90+ Days"))))</f>
        <v/>
      </c>
      <c r="X419" s="2" t="n"/>
    </row>
    <row r="420">
      <c r="A420" s="2" t="n"/>
      <c r="B420" s="2" t="n"/>
      <c r="C420" s="2" t="n"/>
      <c r="D420" s="2" t="n"/>
      <c r="E420" s="2" t="n"/>
      <c r="F420" s="2" t="n"/>
      <c r="G420" s="2" t="n"/>
      <c r="H420" s="2" t="n"/>
      <c r="I420" s="2" t="n"/>
      <c r="J420" s="3" t="n"/>
      <c r="K420" s="3" t="n"/>
      <c r="L420" s="2" t="n"/>
      <c r="M420" s="2" t="n"/>
      <c r="N420" s="3">
        <f>IF(K420&lt;&gt;"",K420,J420)</f>
        <v/>
      </c>
      <c r="O420" s="2" t="n"/>
      <c r="P420" s="3" t="n"/>
      <c r="Q420" s="2" t="n"/>
      <c r="R420" s="2" t="n"/>
      <c r="S420" s="2" t="n"/>
      <c r="T420" s="3" t="n"/>
      <c r="U420" s="2">
        <f>IF(A420="","",IF(P420&lt;&gt;"",P420-J420,TODAY()-J420))</f>
        <v/>
      </c>
      <c r="V420" s="2">
        <f>IF(A420="","",IF(OR(O420="Closed",N420=""),0,MAX(0,TODAY()-N420)))</f>
        <v/>
      </c>
      <c r="W420" s="2">
        <f>IF(A420="","",IF(U420&lt;=30,"0–30 Days",IF(U420&lt;=60,"31–60 Days",IF(U420&lt;=90,"61–90 Days","90+ Days"))))</f>
        <v/>
      </c>
      <c r="X420" s="2" t="n"/>
    </row>
    <row r="421">
      <c r="A421" s="2" t="n"/>
      <c r="B421" s="2" t="n"/>
      <c r="C421" s="2" t="n"/>
      <c r="D421" s="2" t="n"/>
      <c r="E421" s="2" t="n"/>
      <c r="F421" s="2" t="n"/>
      <c r="G421" s="2" t="n"/>
      <c r="H421" s="2" t="n"/>
      <c r="I421" s="2" t="n"/>
      <c r="J421" s="3" t="n"/>
      <c r="K421" s="3" t="n"/>
      <c r="L421" s="2" t="n"/>
      <c r="M421" s="2" t="n"/>
      <c r="N421" s="3">
        <f>IF(K421&lt;&gt;"",K421,J421)</f>
        <v/>
      </c>
      <c r="O421" s="2" t="n"/>
      <c r="P421" s="3" t="n"/>
      <c r="Q421" s="2" t="n"/>
      <c r="R421" s="2" t="n"/>
      <c r="S421" s="2" t="n"/>
      <c r="T421" s="3" t="n"/>
      <c r="U421" s="2">
        <f>IF(A421="","",IF(P421&lt;&gt;"",P421-J421,TODAY()-J421))</f>
        <v/>
      </c>
      <c r="V421" s="2">
        <f>IF(A421="","",IF(OR(O421="Closed",N421=""),0,MAX(0,TODAY()-N421)))</f>
        <v/>
      </c>
      <c r="W421" s="2">
        <f>IF(A421="","",IF(U421&lt;=30,"0–30 Days",IF(U421&lt;=60,"31–60 Days",IF(U421&lt;=90,"61–90 Days","90+ Days"))))</f>
        <v/>
      </c>
      <c r="X421" s="2" t="n"/>
    </row>
    <row r="422">
      <c r="A422" s="2" t="n"/>
      <c r="B422" s="2" t="n"/>
      <c r="C422" s="2" t="n"/>
      <c r="D422" s="2" t="n"/>
      <c r="E422" s="2" t="n"/>
      <c r="F422" s="2" t="n"/>
      <c r="G422" s="2" t="n"/>
      <c r="H422" s="2" t="n"/>
      <c r="I422" s="2" t="n"/>
      <c r="J422" s="3" t="n"/>
      <c r="K422" s="3" t="n"/>
      <c r="L422" s="2" t="n"/>
      <c r="M422" s="2" t="n"/>
      <c r="N422" s="3">
        <f>IF(K422&lt;&gt;"",K422,J422)</f>
        <v/>
      </c>
      <c r="O422" s="2" t="n"/>
      <c r="P422" s="3" t="n"/>
      <c r="Q422" s="2" t="n"/>
      <c r="R422" s="2" t="n"/>
      <c r="S422" s="2" t="n"/>
      <c r="T422" s="3" t="n"/>
      <c r="U422" s="2">
        <f>IF(A422="","",IF(P422&lt;&gt;"",P422-J422,TODAY()-J422))</f>
        <v/>
      </c>
      <c r="V422" s="2">
        <f>IF(A422="","",IF(OR(O422="Closed",N422=""),0,MAX(0,TODAY()-N422)))</f>
        <v/>
      </c>
      <c r="W422" s="2">
        <f>IF(A422="","",IF(U422&lt;=30,"0–30 Days",IF(U422&lt;=60,"31–60 Days",IF(U422&lt;=90,"61–90 Days","90+ Days"))))</f>
        <v/>
      </c>
      <c r="X422" s="2" t="n"/>
    </row>
    <row r="423">
      <c r="A423" s="2" t="n"/>
      <c r="B423" s="2" t="n"/>
      <c r="C423" s="2" t="n"/>
      <c r="D423" s="2" t="n"/>
      <c r="E423" s="2" t="n"/>
      <c r="F423" s="2" t="n"/>
      <c r="G423" s="2" t="n"/>
      <c r="H423" s="2" t="n"/>
      <c r="I423" s="2" t="n"/>
      <c r="J423" s="3" t="n"/>
      <c r="K423" s="3" t="n"/>
      <c r="L423" s="2" t="n"/>
      <c r="M423" s="2" t="n"/>
      <c r="N423" s="3">
        <f>IF(K423&lt;&gt;"",K423,J423)</f>
        <v/>
      </c>
      <c r="O423" s="2" t="n"/>
      <c r="P423" s="3" t="n"/>
      <c r="Q423" s="2" t="n"/>
      <c r="R423" s="2" t="n"/>
      <c r="S423" s="2" t="n"/>
      <c r="T423" s="3" t="n"/>
      <c r="U423" s="2">
        <f>IF(A423="","",IF(P423&lt;&gt;"",P423-J423,TODAY()-J423))</f>
        <v/>
      </c>
      <c r="V423" s="2">
        <f>IF(A423="","",IF(OR(O423="Closed",N423=""),0,MAX(0,TODAY()-N423)))</f>
        <v/>
      </c>
      <c r="W423" s="2">
        <f>IF(A423="","",IF(U423&lt;=30,"0–30 Days",IF(U423&lt;=60,"31–60 Days",IF(U423&lt;=90,"61–90 Days","90+ Days"))))</f>
        <v/>
      </c>
      <c r="X423" s="2" t="n"/>
    </row>
    <row r="424">
      <c r="A424" s="2" t="n"/>
      <c r="B424" s="2" t="n"/>
      <c r="C424" s="2" t="n"/>
      <c r="D424" s="2" t="n"/>
      <c r="E424" s="2" t="n"/>
      <c r="F424" s="2" t="n"/>
      <c r="G424" s="2" t="n"/>
      <c r="H424" s="2" t="n"/>
      <c r="I424" s="2" t="n"/>
      <c r="J424" s="3" t="n"/>
      <c r="K424" s="3" t="n"/>
      <c r="L424" s="2" t="n"/>
      <c r="M424" s="2" t="n"/>
      <c r="N424" s="3">
        <f>IF(K424&lt;&gt;"",K424,J424)</f>
        <v/>
      </c>
      <c r="O424" s="2" t="n"/>
      <c r="P424" s="3" t="n"/>
      <c r="Q424" s="2" t="n"/>
      <c r="R424" s="2" t="n"/>
      <c r="S424" s="2" t="n"/>
      <c r="T424" s="3" t="n"/>
      <c r="U424" s="2">
        <f>IF(A424="","",IF(P424&lt;&gt;"",P424-J424,TODAY()-J424))</f>
        <v/>
      </c>
      <c r="V424" s="2">
        <f>IF(A424="","",IF(OR(O424="Closed",N424=""),0,MAX(0,TODAY()-N424)))</f>
        <v/>
      </c>
      <c r="W424" s="2">
        <f>IF(A424="","",IF(U424&lt;=30,"0–30 Days",IF(U424&lt;=60,"31–60 Days",IF(U424&lt;=90,"61–90 Days","90+ Days"))))</f>
        <v/>
      </c>
      <c r="X424" s="2" t="n"/>
    </row>
    <row r="425">
      <c r="A425" s="2" t="n"/>
      <c r="B425" s="2" t="n"/>
      <c r="C425" s="2" t="n"/>
      <c r="D425" s="2" t="n"/>
      <c r="E425" s="2" t="n"/>
      <c r="F425" s="2" t="n"/>
      <c r="G425" s="2" t="n"/>
      <c r="H425" s="2" t="n"/>
      <c r="I425" s="2" t="n"/>
      <c r="J425" s="3" t="n"/>
      <c r="K425" s="3" t="n"/>
      <c r="L425" s="2" t="n"/>
      <c r="M425" s="2" t="n"/>
      <c r="N425" s="3">
        <f>IF(K425&lt;&gt;"",K425,J425)</f>
        <v/>
      </c>
      <c r="O425" s="2" t="n"/>
      <c r="P425" s="3" t="n"/>
      <c r="Q425" s="2" t="n"/>
      <c r="R425" s="2" t="n"/>
      <c r="S425" s="2" t="n"/>
      <c r="T425" s="3" t="n"/>
      <c r="U425" s="2">
        <f>IF(A425="","",IF(P425&lt;&gt;"",P425-J425,TODAY()-J425))</f>
        <v/>
      </c>
      <c r="V425" s="2">
        <f>IF(A425="","",IF(OR(O425="Closed",N425=""),0,MAX(0,TODAY()-N425)))</f>
        <v/>
      </c>
      <c r="W425" s="2">
        <f>IF(A425="","",IF(U425&lt;=30,"0–30 Days",IF(U425&lt;=60,"31–60 Days",IF(U425&lt;=90,"61–90 Days","90+ Days"))))</f>
        <v/>
      </c>
      <c r="X425" s="2" t="n"/>
    </row>
    <row r="426">
      <c r="A426" s="2" t="n"/>
      <c r="B426" s="2" t="n"/>
      <c r="C426" s="2" t="n"/>
      <c r="D426" s="2" t="n"/>
      <c r="E426" s="2" t="n"/>
      <c r="F426" s="2" t="n"/>
      <c r="G426" s="2" t="n"/>
      <c r="H426" s="2" t="n"/>
      <c r="I426" s="2" t="n"/>
      <c r="J426" s="3" t="n"/>
      <c r="K426" s="3" t="n"/>
      <c r="L426" s="2" t="n"/>
      <c r="M426" s="2" t="n"/>
      <c r="N426" s="3">
        <f>IF(K426&lt;&gt;"",K426,J426)</f>
        <v/>
      </c>
      <c r="O426" s="2" t="n"/>
      <c r="P426" s="3" t="n"/>
      <c r="Q426" s="2" t="n"/>
      <c r="R426" s="2" t="n"/>
      <c r="S426" s="2" t="n"/>
      <c r="T426" s="3" t="n"/>
      <c r="U426" s="2">
        <f>IF(A426="","",IF(P426&lt;&gt;"",P426-J426,TODAY()-J426))</f>
        <v/>
      </c>
      <c r="V426" s="2">
        <f>IF(A426="","",IF(OR(O426="Closed",N426=""),0,MAX(0,TODAY()-N426)))</f>
        <v/>
      </c>
      <c r="W426" s="2">
        <f>IF(A426="","",IF(U426&lt;=30,"0–30 Days",IF(U426&lt;=60,"31–60 Days",IF(U426&lt;=90,"61–90 Days","90+ Days"))))</f>
        <v/>
      </c>
      <c r="X426" s="2" t="n"/>
    </row>
    <row r="427">
      <c r="A427" s="2" t="n"/>
      <c r="B427" s="2" t="n"/>
      <c r="C427" s="2" t="n"/>
      <c r="D427" s="2" t="n"/>
      <c r="E427" s="2" t="n"/>
      <c r="F427" s="2" t="n"/>
      <c r="G427" s="2" t="n"/>
      <c r="H427" s="2" t="n"/>
      <c r="I427" s="2" t="n"/>
      <c r="J427" s="3" t="n"/>
      <c r="K427" s="3" t="n"/>
      <c r="L427" s="2" t="n"/>
      <c r="M427" s="2" t="n"/>
      <c r="N427" s="3">
        <f>IF(K427&lt;&gt;"",K427,J427)</f>
        <v/>
      </c>
      <c r="O427" s="2" t="n"/>
      <c r="P427" s="3" t="n"/>
      <c r="Q427" s="2" t="n"/>
      <c r="R427" s="2" t="n"/>
      <c r="S427" s="2" t="n"/>
      <c r="T427" s="3" t="n"/>
      <c r="U427" s="2">
        <f>IF(A427="","",IF(P427&lt;&gt;"",P427-J427,TODAY()-J427))</f>
        <v/>
      </c>
      <c r="V427" s="2">
        <f>IF(A427="","",IF(OR(O427="Closed",N427=""),0,MAX(0,TODAY()-N427)))</f>
        <v/>
      </c>
      <c r="W427" s="2">
        <f>IF(A427="","",IF(U427&lt;=30,"0–30 Days",IF(U427&lt;=60,"31–60 Days",IF(U427&lt;=90,"61–90 Days","90+ Days"))))</f>
        <v/>
      </c>
      <c r="X427" s="2" t="n"/>
    </row>
    <row r="428">
      <c r="A428" s="2" t="n"/>
      <c r="B428" s="2" t="n"/>
      <c r="C428" s="2" t="n"/>
      <c r="D428" s="2" t="n"/>
      <c r="E428" s="2" t="n"/>
      <c r="F428" s="2" t="n"/>
      <c r="G428" s="2" t="n"/>
      <c r="H428" s="2" t="n"/>
      <c r="I428" s="2" t="n"/>
      <c r="J428" s="3" t="n"/>
      <c r="K428" s="3" t="n"/>
      <c r="L428" s="2" t="n"/>
      <c r="M428" s="2" t="n"/>
      <c r="N428" s="3">
        <f>IF(K428&lt;&gt;"",K428,J428)</f>
        <v/>
      </c>
      <c r="O428" s="2" t="n"/>
      <c r="P428" s="3" t="n"/>
      <c r="Q428" s="2" t="n"/>
      <c r="R428" s="2" t="n"/>
      <c r="S428" s="2" t="n"/>
      <c r="T428" s="3" t="n"/>
      <c r="U428" s="2">
        <f>IF(A428="","",IF(P428&lt;&gt;"",P428-J428,TODAY()-J428))</f>
        <v/>
      </c>
      <c r="V428" s="2">
        <f>IF(A428="","",IF(OR(O428="Closed",N428=""),0,MAX(0,TODAY()-N428)))</f>
        <v/>
      </c>
      <c r="W428" s="2">
        <f>IF(A428="","",IF(U428&lt;=30,"0–30 Days",IF(U428&lt;=60,"31–60 Days",IF(U428&lt;=90,"61–90 Days","90+ Days"))))</f>
        <v/>
      </c>
      <c r="X428" s="2" t="n"/>
    </row>
    <row r="429">
      <c r="A429" s="2" t="n"/>
      <c r="B429" s="2" t="n"/>
      <c r="C429" s="2" t="n"/>
      <c r="D429" s="2" t="n"/>
      <c r="E429" s="2" t="n"/>
      <c r="F429" s="2" t="n"/>
      <c r="G429" s="2" t="n"/>
      <c r="H429" s="2" t="n"/>
      <c r="I429" s="2" t="n"/>
      <c r="J429" s="3" t="n"/>
      <c r="K429" s="3" t="n"/>
      <c r="L429" s="2" t="n"/>
      <c r="M429" s="2" t="n"/>
      <c r="N429" s="3">
        <f>IF(K429&lt;&gt;"",K429,J429)</f>
        <v/>
      </c>
      <c r="O429" s="2" t="n"/>
      <c r="P429" s="3" t="n"/>
      <c r="Q429" s="2" t="n"/>
      <c r="R429" s="2" t="n"/>
      <c r="S429" s="2" t="n"/>
      <c r="T429" s="3" t="n"/>
      <c r="U429" s="2">
        <f>IF(A429="","",IF(P429&lt;&gt;"",P429-J429,TODAY()-J429))</f>
        <v/>
      </c>
      <c r="V429" s="2">
        <f>IF(A429="","",IF(OR(O429="Closed",N429=""),0,MAX(0,TODAY()-N429)))</f>
        <v/>
      </c>
      <c r="W429" s="2">
        <f>IF(A429="","",IF(U429&lt;=30,"0–30 Days",IF(U429&lt;=60,"31–60 Days",IF(U429&lt;=90,"61–90 Days","90+ Days"))))</f>
        <v/>
      </c>
      <c r="X429" s="2" t="n"/>
    </row>
    <row r="430">
      <c r="A430" s="2" t="n"/>
      <c r="B430" s="2" t="n"/>
      <c r="C430" s="2" t="n"/>
      <c r="D430" s="2" t="n"/>
      <c r="E430" s="2" t="n"/>
      <c r="F430" s="2" t="n"/>
      <c r="G430" s="2" t="n"/>
      <c r="H430" s="2" t="n"/>
      <c r="I430" s="2" t="n"/>
      <c r="J430" s="3" t="n"/>
      <c r="K430" s="3" t="n"/>
      <c r="L430" s="2" t="n"/>
      <c r="M430" s="2" t="n"/>
      <c r="N430" s="3">
        <f>IF(K430&lt;&gt;"",K430,J430)</f>
        <v/>
      </c>
      <c r="O430" s="2" t="n"/>
      <c r="P430" s="3" t="n"/>
      <c r="Q430" s="2" t="n"/>
      <c r="R430" s="2" t="n"/>
      <c r="S430" s="2" t="n"/>
      <c r="T430" s="3" t="n"/>
      <c r="U430" s="2">
        <f>IF(A430="","",IF(P430&lt;&gt;"",P430-J430,TODAY()-J430))</f>
        <v/>
      </c>
      <c r="V430" s="2">
        <f>IF(A430="","",IF(OR(O430="Closed",N430=""),0,MAX(0,TODAY()-N430)))</f>
        <v/>
      </c>
      <c r="W430" s="2">
        <f>IF(A430="","",IF(U430&lt;=30,"0–30 Days",IF(U430&lt;=60,"31–60 Days",IF(U430&lt;=90,"61–90 Days","90+ Days"))))</f>
        <v/>
      </c>
      <c r="X430" s="2" t="n"/>
    </row>
    <row r="431">
      <c r="A431" s="2" t="n"/>
      <c r="B431" s="2" t="n"/>
      <c r="C431" s="2" t="n"/>
      <c r="D431" s="2" t="n"/>
      <c r="E431" s="2" t="n"/>
      <c r="F431" s="2" t="n"/>
      <c r="G431" s="2" t="n"/>
      <c r="H431" s="2" t="n"/>
      <c r="I431" s="2" t="n"/>
      <c r="J431" s="3" t="n"/>
      <c r="K431" s="3" t="n"/>
      <c r="L431" s="2" t="n"/>
      <c r="M431" s="2" t="n"/>
      <c r="N431" s="3">
        <f>IF(K431&lt;&gt;"",K431,J431)</f>
        <v/>
      </c>
      <c r="O431" s="2" t="n"/>
      <c r="P431" s="3" t="n"/>
      <c r="Q431" s="2" t="n"/>
      <c r="R431" s="2" t="n"/>
      <c r="S431" s="2" t="n"/>
      <c r="T431" s="3" t="n"/>
      <c r="U431" s="2">
        <f>IF(A431="","",IF(P431&lt;&gt;"",P431-J431,TODAY()-J431))</f>
        <v/>
      </c>
      <c r="V431" s="2">
        <f>IF(A431="","",IF(OR(O431="Closed",N431=""),0,MAX(0,TODAY()-N431)))</f>
        <v/>
      </c>
      <c r="W431" s="2">
        <f>IF(A431="","",IF(U431&lt;=30,"0–30 Days",IF(U431&lt;=60,"31–60 Days",IF(U431&lt;=90,"61–90 Days","90+ Days"))))</f>
        <v/>
      </c>
      <c r="X431" s="2" t="n"/>
    </row>
    <row r="432">
      <c r="A432" s="2" t="n"/>
      <c r="B432" s="2" t="n"/>
      <c r="C432" s="2" t="n"/>
      <c r="D432" s="2" t="n"/>
      <c r="E432" s="2" t="n"/>
      <c r="F432" s="2" t="n"/>
      <c r="G432" s="2" t="n"/>
      <c r="H432" s="2" t="n"/>
      <c r="I432" s="2" t="n"/>
      <c r="J432" s="3" t="n"/>
      <c r="K432" s="3" t="n"/>
      <c r="L432" s="2" t="n"/>
      <c r="M432" s="2" t="n"/>
      <c r="N432" s="3">
        <f>IF(K432&lt;&gt;"",K432,J432)</f>
        <v/>
      </c>
      <c r="O432" s="2" t="n"/>
      <c r="P432" s="3" t="n"/>
      <c r="Q432" s="2" t="n"/>
      <c r="R432" s="2" t="n"/>
      <c r="S432" s="2" t="n"/>
      <c r="T432" s="3" t="n"/>
      <c r="U432" s="2">
        <f>IF(A432="","",IF(P432&lt;&gt;"",P432-J432,TODAY()-J432))</f>
        <v/>
      </c>
      <c r="V432" s="2">
        <f>IF(A432="","",IF(OR(O432="Closed",N432=""),0,MAX(0,TODAY()-N432)))</f>
        <v/>
      </c>
      <c r="W432" s="2">
        <f>IF(A432="","",IF(U432&lt;=30,"0–30 Days",IF(U432&lt;=60,"31–60 Days",IF(U432&lt;=90,"61–90 Days","90+ Days"))))</f>
        <v/>
      </c>
      <c r="X432" s="2" t="n"/>
    </row>
    <row r="433">
      <c r="A433" s="2" t="n"/>
      <c r="B433" s="2" t="n"/>
      <c r="C433" s="2" t="n"/>
      <c r="D433" s="2" t="n"/>
      <c r="E433" s="2" t="n"/>
      <c r="F433" s="2" t="n"/>
      <c r="G433" s="2" t="n"/>
      <c r="H433" s="2" t="n"/>
      <c r="I433" s="2" t="n"/>
      <c r="J433" s="3" t="n"/>
      <c r="K433" s="3" t="n"/>
      <c r="L433" s="2" t="n"/>
      <c r="M433" s="2" t="n"/>
      <c r="N433" s="3">
        <f>IF(K433&lt;&gt;"",K433,J433)</f>
        <v/>
      </c>
      <c r="O433" s="2" t="n"/>
      <c r="P433" s="3" t="n"/>
      <c r="Q433" s="2" t="n"/>
      <c r="R433" s="2" t="n"/>
      <c r="S433" s="2" t="n"/>
      <c r="T433" s="3" t="n"/>
      <c r="U433" s="2">
        <f>IF(A433="","",IF(P433&lt;&gt;"",P433-J433,TODAY()-J433))</f>
        <v/>
      </c>
      <c r="V433" s="2">
        <f>IF(A433="","",IF(OR(O433="Closed",N433=""),0,MAX(0,TODAY()-N433)))</f>
        <v/>
      </c>
      <c r="W433" s="2">
        <f>IF(A433="","",IF(U433&lt;=30,"0–30 Days",IF(U433&lt;=60,"31–60 Days",IF(U433&lt;=90,"61–90 Days","90+ Days"))))</f>
        <v/>
      </c>
      <c r="X433" s="2" t="n"/>
    </row>
    <row r="434">
      <c r="A434" s="2" t="n"/>
      <c r="B434" s="2" t="n"/>
      <c r="C434" s="2" t="n"/>
      <c r="D434" s="2" t="n"/>
      <c r="E434" s="2" t="n"/>
      <c r="F434" s="2" t="n"/>
      <c r="G434" s="2" t="n"/>
      <c r="H434" s="2" t="n"/>
      <c r="I434" s="2" t="n"/>
      <c r="J434" s="3" t="n"/>
      <c r="K434" s="3" t="n"/>
      <c r="L434" s="2" t="n"/>
      <c r="M434" s="2" t="n"/>
      <c r="N434" s="3">
        <f>IF(K434&lt;&gt;"",K434,J434)</f>
        <v/>
      </c>
      <c r="O434" s="2" t="n"/>
      <c r="P434" s="3" t="n"/>
      <c r="Q434" s="2" t="n"/>
      <c r="R434" s="2" t="n"/>
      <c r="S434" s="2" t="n"/>
      <c r="T434" s="3" t="n"/>
      <c r="U434" s="2">
        <f>IF(A434="","",IF(P434&lt;&gt;"",P434-J434,TODAY()-J434))</f>
        <v/>
      </c>
      <c r="V434" s="2">
        <f>IF(A434="","",IF(OR(O434="Closed",N434=""),0,MAX(0,TODAY()-N434)))</f>
        <v/>
      </c>
      <c r="W434" s="2">
        <f>IF(A434="","",IF(U434&lt;=30,"0–30 Days",IF(U434&lt;=60,"31–60 Days",IF(U434&lt;=90,"61–90 Days","90+ Days"))))</f>
        <v/>
      </c>
      <c r="X434" s="2" t="n"/>
    </row>
    <row r="435">
      <c r="A435" s="2" t="n"/>
      <c r="B435" s="2" t="n"/>
      <c r="C435" s="2" t="n"/>
      <c r="D435" s="2" t="n"/>
      <c r="E435" s="2" t="n"/>
      <c r="F435" s="2" t="n"/>
      <c r="G435" s="2" t="n"/>
      <c r="H435" s="2" t="n"/>
      <c r="I435" s="2" t="n"/>
      <c r="J435" s="3" t="n"/>
      <c r="K435" s="3" t="n"/>
      <c r="L435" s="2" t="n"/>
      <c r="M435" s="2" t="n"/>
      <c r="N435" s="3">
        <f>IF(K435&lt;&gt;"",K435,J435)</f>
        <v/>
      </c>
      <c r="O435" s="2" t="n"/>
      <c r="P435" s="3" t="n"/>
      <c r="Q435" s="2" t="n"/>
      <c r="R435" s="2" t="n"/>
      <c r="S435" s="2" t="n"/>
      <c r="T435" s="3" t="n"/>
      <c r="U435" s="2">
        <f>IF(A435="","",IF(P435&lt;&gt;"",P435-J435,TODAY()-J435))</f>
        <v/>
      </c>
      <c r="V435" s="2">
        <f>IF(A435="","",IF(OR(O435="Closed",N435=""),0,MAX(0,TODAY()-N435)))</f>
        <v/>
      </c>
      <c r="W435" s="2">
        <f>IF(A435="","",IF(U435&lt;=30,"0–30 Days",IF(U435&lt;=60,"31–60 Days",IF(U435&lt;=90,"61–90 Days","90+ Days"))))</f>
        <v/>
      </c>
      <c r="X435" s="2" t="n"/>
    </row>
    <row r="436">
      <c r="A436" s="2" t="n"/>
      <c r="B436" s="2" t="n"/>
      <c r="C436" s="2" t="n"/>
      <c r="D436" s="2" t="n"/>
      <c r="E436" s="2" t="n"/>
      <c r="F436" s="2" t="n"/>
      <c r="G436" s="2" t="n"/>
      <c r="H436" s="2" t="n"/>
      <c r="I436" s="2" t="n"/>
      <c r="J436" s="3" t="n"/>
      <c r="K436" s="3" t="n"/>
      <c r="L436" s="2" t="n"/>
      <c r="M436" s="2" t="n"/>
      <c r="N436" s="3">
        <f>IF(K436&lt;&gt;"",K436,J436)</f>
        <v/>
      </c>
      <c r="O436" s="2" t="n"/>
      <c r="P436" s="3" t="n"/>
      <c r="Q436" s="2" t="n"/>
      <c r="R436" s="2" t="n"/>
      <c r="S436" s="2" t="n"/>
      <c r="T436" s="3" t="n"/>
      <c r="U436" s="2">
        <f>IF(A436="","",IF(P436&lt;&gt;"",P436-J436,TODAY()-J436))</f>
        <v/>
      </c>
      <c r="V436" s="2">
        <f>IF(A436="","",IF(OR(O436="Closed",N436=""),0,MAX(0,TODAY()-N436)))</f>
        <v/>
      </c>
      <c r="W436" s="2">
        <f>IF(A436="","",IF(U436&lt;=30,"0–30 Days",IF(U436&lt;=60,"31–60 Days",IF(U436&lt;=90,"61–90 Days","90+ Days"))))</f>
        <v/>
      </c>
      <c r="X436" s="2" t="n"/>
    </row>
    <row r="437">
      <c r="A437" s="2" t="n"/>
      <c r="B437" s="2" t="n"/>
      <c r="C437" s="2" t="n"/>
      <c r="D437" s="2" t="n"/>
      <c r="E437" s="2" t="n"/>
      <c r="F437" s="2" t="n"/>
      <c r="G437" s="2" t="n"/>
      <c r="H437" s="2" t="n"/>
      <c r="I437" s="2" t="n"/>
      <c r="J437" s="3" t="n"/>
      <c r="K437" s="3" t="n"/>
      <c r="L437" s="2" t="n"/>
      <c r="M437" s="2" t="n"/>
      <c r="N437" s="3">
        <f>IF(K437&lt;&gt;"",K437,J437)</f>
        <v/>
      </c>
      <c r="O437" s="2" t="n"/>
      <c r="P437" s="3" t="n"/>
      <c r="Q437" s="2" t="n"/>
      <c r="R437" s="2" t="n"/>
      <c r="S437" s="2" t="n"/>
      <c r="T437" s="3" t="n"/>
      <c r="U437" s="2">
        <f>IF(A437="","",IF(P437&lt;&gt;"",P437-J437,TODAY()-J437))</f>
        <v/>
      </c>
      <c r="V437" s="2">
        <f>IF(A437="","",IF(OR(O437="Closed",N437=""),0,MAX(0,TODAY()-N437)))</f>
        <v/>
      </c>
      <c r="W437" s="2">
        <f>IF(A437="","",IF(U437&lt;=30,"0–30 Days",IF(U437&lt;=60,"31–60 Days",IF(U437&lt;=90,"61–90 Days","90+ Days"))))</f>
        <v/>
      </c>
      <c r="X437" s="2" t="n"/>
    </row>
    <row r="438">
      <c r="A438" s="2" t="n"/>
      <c r="B438" s="2" t="n"/>
      <c r="C438" s="2" t="n"/>
      <c r="D438" s="2" t="n"/>
      <c r="E438" s="2" t="n"/>
      <c r="F438" s="2" t="n"/>
      <c r="G438" s="2" t="n"/>
      <c r="H438" s="2" t="n"/>
      <c r="I438" s="2" t="n"/>
      <c r="J438" s="3" t="n"/>
      <c r="K438" s="3" t="n"/>
      <c r="L438" s="2" t="n"/>
      <c r="M438" s="2" t="n"/>
      <c r="N438" s="3">
        <f>IF(K438&lt;&gt;"",K438,J438)</f>
        <v/>
      </c>
      <c r="O438" s="2" t="n"/>
      <c r="P438" s="3" t="n"/>
      <c r="Q438" s="2" t="n"/>
      <c r="R438" s="2" t="n"/>
      <c r="S438" s="2" t="n"/>
      <c r="T438" s="3" t="n"/>
      <c r="U438" s="2">
        <f>IF(A438="","",IF(P438&lt;&gt;"",P438-J438,TODAY()-J438))</f>
        <v/>
      </c>
      <c r="V438" s="2">
        <f>IF(A438="","",IF(OR(O438="Closed",N438=""),0,MAX(0,TODAY()-N438)))</f>
        <v/>
      </c>
      <c r="W438" s="2">
        <f>IF(A438="","",IF(U438&lt;=30,"0–30 Days",IF(U438&lt;=60,"31–60 Days",IF(U438&lt;=90,"61–90 Days","90+ Days"))))</f>
        <v/>
      </c>
      <c r="X438" s="2" t="n"/>
    </row>
    <row r="439">
      <c r="A439" s="2" t="n"/>
      <c r="B439" s="2" t="n"/>
      <c r="C439" s="2" t="n"/>
      <c r="D439" s="2" t="n"/>
      <c r="E439" s="2" t="n"/>
      <c r="F439" s="2" t="n"/>
      <c r="G439" s="2" t="n"/>
      <c r="H439" s="2" t="n"/>
      <c r="I439" s="2" t="n"/>
      <c r="J439" s="3" t="n"/>
      <c r="K439" s="3" t="n"/>
      <c r="L439" s="2" t="n"/>
      <c r="M439" s="2" t="n"/>
      <c r="N439" s="3">
        <f>IF(K439&lt;&gt;"",K439,J439)</f>
        <v/>
      </c>
      <c r="O439" s="2" t="n"/>
      <c r="P439" s="3" t="n"/>
      <c r="Q439" s="2" t="n"/>
      <c r="R439" s="2" t="n"/>
      <c r="S439" s="2" t="n"/>
      <c r="T439" s="3" t="n"/>
      <c r="U439" s="2">
        <f>IF(A439="","",IF(P439&lt;&gt;"",P439-J439,TODAY()-J439))</f>
        <v/>
      </c>
      <c r="V439" s="2">
        <f>IF(A439="","",IF(OR(O439="Closed",N439=""),0,MAX(0,TODAY()-N439)))</f>
        <v/>
      </c>
      <c r="W439" s="2">
        <f>IF(A439="","",IF(U439&lt;=30,"0–30 Days",IF(U439&lt;=60,"31–60 Days",IF(U439&lt;=90,"61–90 Days","90+ Days"))))</f>
        <v/>
      </c>
      <c r="X439" s="2" t="n"/>
    </row>
    <row r="440">
      <c r="A440" s="2" t="n"/>
      <c r="B440" s="2" t="n"/>
      <c r="C440" s="2" t="n"/>
      <c r="D440" s="2" t="n"/>
      <c r="E440" s="2" t="n"/>
      <c r="F440" s="2" t="n"/>
      <c r="G440" s="2" t="n"/>
      <c r="H440" s="2" t="n"/>
      <c r="I440" s="2" t="n"/>
      <c r="J440" s="3" t="n"/>
      <c r="K440" s="3" t="n"/>
      <c r="L440" s="2" t="n"/>
      <c r="M440" s="2" t="n"/>
      <c r="N440" s="3">
        <f>IF(K440&lt;&gt;"",K440,J440)</f>
        <v/>
      </c>
      <c r="O440" s="2" t="n"/>
      <c r="P440" s="3" t="n"/>
      <c r="Q440" s="2" t="n"/>
      <c r="R440" s="2" t="n"/>
      <c r="S440" s="2" t="n"/>
      <c r="T440" s="3" t="n"/>
      <c r="U440" s="2">
        <f>IF(A440="","",IF(P440&lt;&gt;"",P440-J440,TODAY()-J440))</f>
        <v/>
      </c>
      <c r="V440" s="2">
        <f>IF(A440="","",IF(OR(O440="Closed",N440=""),0,MAX(0,TODAY()-N440)))</f>
        <v/>
      </c>
      <c r="W440" s="2">
        <f>IF(A440="","",IF(U440&lt;=30,"0–30 Days",IF(U440&lt;=60,"31–60 Days",IF(U440&lt;=90,"61–90 Days","90+ Days"))))</f>
        <v/>
      </c>
      <c r="X440" s="2" t="n"/>
    </row>
    <row r="441">
      <c r="A441" s="2" t="n"/>
      <c r="B441" s="2" t="n"/>
      <c r="C441" s="2" t="n"/>
      <c r="D441" s="2" t="n"/>
      <c r="E441" s="2" t="n"/>
      <c r="F441" s="2" t="n"/>
      <c r="G441" s="2" t="n"/>
      <c r="H441" s="2" t="n"/>
      <c r="I441" s="2" t="n"/>
      <c r="J441" s="3" t="n"/>
      <c r="K441" s="3" t="n"/>
      <c r="L441" s="2" t="n"/>
      <c r="M441" s="2" t="n"/>
      <c r="N441" s="3">
        <f>IF(K441&lt;&gt;"",K441,J441)</f>
        <v/>
      </c>
      <c r="O441" s="2" t="n"/>
      <c r="P441" s="3" t="n"/>
      <c r="Q441" s="2" t="n"/>
      <c r="R441" s="2" t="n"/>
      <c r="S441" s="2" t="n"/>
      <c r="T441" s="3" t="n"/>
      <c r="U441" s="2">
        <f>IF(A441="","",IF(P441&lt;&gt;"",P441-J441,TODAY()-J441))</f>
        <v/>
      </c>
      <c r="V441" s="2">
        <f>IF(A441="","",IF(OR(O441="Closed",N441=""),0,MAX(0,TODAY()-N441)))</f>
        <v/>
      </c>
      <c r="W441" s="2">
        <f>IF(A441="","",IF(U441&lt;=30,"0–30 Days",IF(U441&lt;=60,"31–60 Days",IF(U441&lt;=90,"61–90 Days","90+ Days"))))</f>
        <v/>
      </c>
      <c r="X441" s="2" t="n"/>
    </row>
    <row r="442">
      <c r="A442" s="2" t="n"/>
      <c r="B442" s="2" t="n"/>
      <c r="C442" s="2" t="n"/>
      <c r="D442" s="2" t="n"/>
      <c r="E442" s="2" t="n"/>
      <c r="F442" s="2" t="n"/>
      <c r="G442" s="2" t="n"/>
      <c r="H442" s="2" t="n"/>
      <c r="I442" s="2" t="n"/>
      <c r="J442" s="3" t="n"/>
      <c r="K442" s="3" t="n"/>
      <c r="L442" s="2" t="n"/>
      <c r="M442" s="2" t="n"/>
      <c r="N442" s="3">
        <f>IF(K442&lt;&gt;"",K442,J442)</f>
        <v/>
      </c>
      <c r="O442" s="2" t="n"/>
      <c r="P442" s="3" t="n"/>
      <c r="Q442" s="2" t="n"/>
      <c r="R442" s="2" t="n"/>
      <c r="S442" s="2" t="n"/>
      <c r="T442" s="3" t="n"/>
      <c r="U442" s="2">
        <f>IF(A442="","",IF(P442&lt;&gt;"",P442-J442,TODAY()-J442))</f>
        <v/>
      </c>
      <c r="V442" s="2">
        <f>IF(A442="","",IF(OR(O442="Closed",N442=""),0,MAX(0,TODAY()-N442)))</f>
        <v/>
      </c>
      <c r="W442" s="2">
        <f>IF(A442="","",IF(U442&lt;=30,"0–30 Days",IF(U442&lt;=60,"31–60 Days",IF(U442&lt;=90,"61–90 Days","90+ Days"))))</f>
        <v/>
      </c>
      <c r="X442" s="2" t="n"/>
    </row>
    <row r="443">
      <c r="A443" s="2" t="n"/>
      <c r="B443" s="2" t="n"/>
      <c r="C443" s="2" t="n"/>
      <c r="D443" s="2" t="n"/>
      <c r="E443" s="2" t="n"/>
      <c r="F443" s="2" t="n"/>
      <c r="G443" s="2" t="n"/>
      <c r="H443" s="2" t="n"/>
      <c r="I443" s="2" t="n"/>
      <c r="J443" s="3" t="n"/>
      <c r="K443" s="3" t="n"/>
      <c r="L443" s="2" t="n"/>
      <c r="M443" s="2" t="n"/>
      <c r="N443" s="3">
        <f>IF(K443&lt;&gt;"",K443,J443)</f>
        <v/>
      </c>
      <c r="O443" s="2" t="n"/>
      <c r="P443" s="3" t="n"/>
      <c r="Q443" s="2" t="n"/>
      <c r="R443" s="2" t="n"/>
      <c r="S443" s="2" t="n"/>
      <c r="T443" s="3" t="n"/>
      <c r="U443" s="2">
        <f>IF(A443="","",IF(P443&lt;&gt;"",P443-J443,TODAY()-J443))</f>
        <v/>
      </c>
      <c r="V443" s="2">
        <f>IF(A443="","",IF(OR(O443="Closed",N443=""),0,MAX(0,TODAY()-N443)))</f>
        <v/>
      </c>
      <c r="W443" s="2">
        <f>IF(A443="","",IF(U443&lt;=30,"0–30 Days",IF(U443&lt;=60,"31–60 Days",IF(U443&lt;=90,"61–90 Days","90+ Days"))))</f>
        <v/>
      </c>
      <c r="X443" s="2" t="n"/>
    </row>
    <row r="444">
      <c r="A444" s="2" t="n"/>
      <c r="B444" s="2" t="n"/>
      <c r="C444" s="2" t="n"/>
      <c r="D444" s="2" t="n"/>
      <c r="E444" s="2" t="n"/>
      <c r="F444" s="2" t="n"/>
      <c r="G444" s="2" t="n"/>
      <c r="H444" s="2" t="n"/>
      <c r="I444" s="2" t="n"/>
      <c r="J444" s="3" t="n"/>
      <c r="K444" s="3" t="n"/>
      <c r="L444" s="2" t="n"/>
      <c r="M444" s="2" t="n"/>
      <c r="N444" s="3">
        <f>IF(K444&lt;&gt;"",K444,J444)</f>
        <v/>
      </c>
      <c r="O444" s="2" t="n"/>
      <c r="P444" s="3" t="n"/>
      <c r="Q444" s="2" t="n"/>
      <c r="R444" s="2" t="n"/>
      <c r="S444" s="2" t="n"/>
      <c r="T444" s="3" t="n"/>
      <c r="U444" s="2">
        <f>IF(A444="","",IF(P444&lt;&gt;"",P444-J444,TODAY()-J444))</f>
        <v/>
      </c>
      <c r="V444" s="2">
        <f>IF(A444="","",IF(OR(O444="Closed",N444=""),0,MAX(0,TODAY()-N444)))</f>
        <v/>
      </c>
      <c r="W444" s="2">
        <f>IF(A444="","",IF(U444&lt;=30,"0–30 Days",IF(U444&lt;=60,"31–60 Days",IF(U444&lt;=90,"61–90 Days","90+ Days"))))</f>
        <v/>
      </c>
      <c r="X444" s="2" t="n"/>
    </row>
    <row r="445">
      <c r="A445" s="2" t="n"/>
      <c r="B445" s="2" t="n"/>
      <c r="C445" s="2" t="n"/>
      <c r="D445" s="2" t="n"/>
      <c r="E445" s="2" t="n"/>
      <c r="F445" s="2" t="n"/>
      <c r="G445" s="2" t="n"/>
      <c r="H445" s="2" t="n"/>
      <c r="I445" s="2" t="n"/>
      <c r="J445" s="3" t="n"/>
      <c r="K445" s="3" t="n"/>
      <c r="L445" s="2" t="n"/>
      <c r="M445" s="2" t="n"/>
      <c r="N445" s="3">
        <f>IF(K445&lt;&gt;"",K445,J445)</f>
        <v/>
      </c>
      <c r="O445" s="2" t="n"/>
      <c r="P445" s="3" t="n"/>
      <c r="Q445" s="2" t="n"/>
      <c r="R445" s="2" t="n"/>
      <c r="S445" s="2" t="n"/>
      <c r="T445" s="3" t="n"/>
      <c r="U445" s="2">
        <f>IF(A445="","",IF(P445&lt;&gt;"",P445-J445,TODAY()-J445))</f>
        <v/>
      </c>
      <c r="V445" s="2">
        <f>IF(A445="","",IF(OR(O445="Closed",N445=""),0,MAX(0,TODAY()-N445)))</f>
        <v/>
      </c>
      <c r="W445" s="2">
        <f>IF(A445="","",IF(U445&lt;=30,"0–30 Days",IF(U445&lt;=60,"31–60 Days",IF(U445&lt;=90,"61–90 Days","90+ Days"))))</f>
        <v/>
      </c>
      <c r="X445" s="2" t="n"/>
    </row>
    <row r="446">
      <c r="A446" s="2" t="n"/>
      <c r="B446" s="2" t="n"/>
      <c r="C446" s="2" t="n"/>
      <c r="D446" s="2" t="n"/>
      <c r="E446" s="2" t="n"/>
      <c r="F446" s="2" t="n"/>
      <c r="G446" s="2" t="n"/>
      <c r="H446" s="2" t="n"/>
      <c r="I446" s="2" t="n"/>
      <c r="J446" s="3" t="n"/>
      <c r="K446" s="3" t="n"/>
      <c r="L446" s="2" t="n"/>
      <c r="M446" s="2" t="n"/>
      <c r="N446" s="3">
        <f>IF(K446&lt;&gt;"",K446,J446)</f>
        <v/>
      </c>
      <c r="O446" s="2" t="n"/>
      <c r="P446" s="3" t="n"/>
      <c r="Q446" s="2" t="n"/>
      <c r="R446" s="2" t="n"/>
      <c r="S446" s="2" t="n"/>
      <c r="T446" s="3" t="n"/>
      <c r="U446" s="2">
        <f>IF(A446="","",IF(P446&lt;&gt;"",P446-J446,TODAY()-J446))</f>
        <v/>
      </c>
      <c r="V446" s="2">
        <f>IF(A446="","",IF(OR(O446="Closed",N446=""),0,MAX(0,TODAY()-N446)))</f>
        <v/>
      </c>
      <c r="W446" s="2">
        <f>IF(A446="","",IF(U446&lt;=30,"0–30 Days",IF(U446&lt;=60,"31–60 Days",IF(U446&lt;=90,"61–90 Days","90+ Days"))))</f>
        <v/>
      </c>
      <c r="X446" s="2" t="n"/>
    </row>
    <row r="447">
      <c r="A447" s="2" t="n"/>
      <c r="B447" s="2" t="n"/>
      <c r="C447" s="2" t="n"/>
      <c r="D447" s="2" t="n"/>
      <c r="E447" s="2" t="n"/>
      <c r="F447" s="2" t="n"/>
      <c r="G447" s="2" t="n"/>
      <c r="H447" s="2" t="n"/>
      <c r="I447" s="2" t="n"/>
      <c r="J447" s="3" t="n"/>
      <c r="K447" s="3" t="n"/>
      <c r="L447" s="2" t="n"/>
      <c r="M447" s="2" t="n"/>
      <c r="N447" s="3">
        <f>IF(K447&lt;&gt;"",K447,J447)</f>
        <v/>
      </c>
      <c r="O447" s="2" t="n"/>
      <c r="P447" s="3" t="n"/>
      <c r="Q447" s="2" t="n"/>
      <c r="R447" s="2" t="n"/>
      <c r="S447" s="2" t="n"/>
      <c r="T447" s="3" t="n"/>
      <c r="U447" s="2">
        <f>IF(A447="","",IF(P447&lt;&gt;"",P447-J447,TODAY()-J447))</f>
        <v/>
      </c>
      <c r="V447" s="2">
        <f>IF(A447="","",IF(OR(O447="Closed",N447=""),0,MAX(0,TODAY()-N447)))</f>
        <v/>
      </c>
      <c r="W447" s="2">
        <f>IF(A447="","",IF(U447&lt;=30,"0–30 Days",IF(U447&lt;=60,"31–60 Days",IF(U447&lt;=90,"61–90 Days","90+ Days"))))</f>
        <v/>
      </c>
      <c r="X447" s="2" t="n"/>
    </row>
    <row r="448">
      <c r="A448" s="2" t="n"/>
      <c r="B448" s="2" t="n"/>
      <c r="C448" s="2" t="n"/>
      <c r="D448" s="2" t="n"/>
      <c r="E448" s="2" t="n"/>
      <c r="F448" s="2" t="n"/>
      <c r="G448" s="2" t="n"/>
      <c r="H448" s="2" t="n"/>
      <c r="I448" s="2" t="n"/>
      <c r="J448" s="3" t="n"/>
      <c r="K448" s="3" t="n"/>
      <c r="L448" s="2" t="n"/>
      <c r="M448" s="2" t="n"/>
      <c r="N448" s="3">
        <f>IF(K448&lt;&gt;"",K448,J448)</f>
        <v/>
      </c>
      <c r="O448" s="2" t="n"/>
      <c r="P448" s="3" t="n"/>
      <c r="Q448" s="2" t="n"/>
      <c r="R448" s="2" t="n"/>
      <c r="S448" s="2" t="n"/>
      <c r="T448" s="3" t="n"/>
      <c r="U448" s="2">
        <f>IF(A448="","",IF(P448&lt;&gt;"",P448-J448,TODAY()-J448))</f>
        <v/>
      </c>
      <c r="V448" s="2">
        <f>IF(A448="","",IF(OR(O448="Closed",N448=""),0,MAX(0,TODAY()-N448)))</f>
        <v/>
      </c>
      <c r="W448" s="2">
        <f>IF(A448="","",IF(U448&lt;=30,"0–30 Days",IF(U448&lt;=60,"31–60 Days",IF(U448&lt;=90,"61–90 Days","90+ Days"))))</f>
        <v/>
      </c>
      <c r="X448" s="2" t="n"/>
    </row>
    <row r="449">
      <c r="A449" s="2" t="n"/>
      <c r="B449" s="2" t="n"/>
      <c r="C449" s="2" t="n"/>
      <c r="D449" s="2" t="n"/>
      <c r="E449" s="2" t="n"/>
      <c r="F449" s="2" t="n"/>
      <c r="G449" s="2" t="n"/>
      <c r="H449" s="2" t="n"/>
      <c r="I449" s="2" t="n"/>
      <c r="J449" s="3" t="n"/>
      <c r="K449" s="3" t="n"/>
      <c r="L449" s="2" t="n"/>
      <c r="M449" s="2" t="n"/>
      <c r="N449" s="3">
        <f>IF(K449&lt;&gt;"",K449,J449)</f>
        <v/>
      </c>
      <c r="O449" s="2" t="n"/>
      <c r="P449" s="3" t="n"/>
      <c r="Q449" s="2" t="n"/>
      <c r="R449" s="2" t="n"/>
      <c r="S449" s="2" t="n"/>
      <c r="T449" s="3" t="n"/>
      <c r="U449" s="2">
        <f>IF(A449="","",IF(P449&lt;&gt;"",P449-J449,TODAY()-J449))</f>
        <v/>
      </c>
      <c r="V449" s="2">
        <f>IF(A449="","",IF(OR(O449="Closed",N449=""),0,MAX(0,TODAY()-N449)))</f>
        <v/>
      </c>
      <c r="W449" s="2">
        <f>IF(A449="","",IF(U449&lt;=30,"0–30 Days",IF(U449&lt;=60,"31–60 Days",IF(U449&lt;=90,"61–90 Days","90+ Days"))))</f>
        <v/>
      </c>
      <c r="X449" s="2" t="n"/>
    </row>
    <row r="450">
      <c r="A450" s="2" t="n"/>
      <c r="B450" s="2" t="n"/>
      <c r="C450" s="2" t="n"/>
      <c r="D450" s="2" t="n"/>
      <c r="E450" s="2" t="n"/>
      <c r="F450" s="2" t="n"/>
      <c r="G450" s="2" t="n"/>
      <c r="H450" s="2" t="n"/>
      <c r="I450" s="2" t="n"/>
      <c r="J450" s="3" t="n"/>
      <c r="K450" s="3" t="n"/>
      <c r="L450" s="2" t="n"/>
      <c r="M450" s="2" t="n"/>
      <c r="N450" s="3">
        <f>IF(K450&lt;&gt;"",K450,J450)</f>
        <v/>
      </c>
      <c r="O450" s="2" t="n"/>
      <c r="P450" s="3" t="n"/>
      <c r="Q450" s="2" t="n"/>
      <c r="R450" s="2" t="n"/>
      <c r="S450" s="2" t="n"/>
      <c r="T450" s="3" t="n"/>
      <c r="U450" s="2">
        <f>IF(A450="","",IF(P450&lt;&gt;"",P450-J450,TODAY()-J450))</f>
        <v/>
      </c>
      <c r="V450" s="2">
        <f>IF(A450="","",IF(OR(O450="Closed",N450=""),0,MAX(0,TODAY()-N450)))</f>
        <v/>
      </c>
      <c r="W450" s="2">
        <f>IF(A450="","",IF(U450&lt;=30,"0–30 Days",IF(U450&lt;=60,"31–60 Days",IF(U450&lt;=90,"61–90 Days","90+ Days"))))</f>
        <v/>
      </c>
      <c r="X450" s="2" t="n"/>
    </row>
    <row r="451">
      <c r="A451" s="2" t="n"/>
      <c r="B451" s="2" t="n"/>
      <c r="C451" s="2" t="n"/>
      <c r="D451" s="2" t="n"/>
      <c r="E451" s="2" t="n"/>
      <c r="F451" s="2" t="n"/>
      <c r="G451" s="2" t="n"/>
      <c r="H451" s="2" t="n"/>
      <c r="I451" s="2" t="n"/>
      <c r="J451" s="3" t="n"/>
      <c r="K451" s="3" t="n"/>
      <c r="L451" s="2" t="n"/>
      <c r="M451" s="2" t="n"/>
      <c r="N451" s="3">
        <f>IF(K451&lt;&gt;"",K451,J451)</f>
        <v/>
      </c>
      <c r="O451" s="2" t="n"/>
      <c r="P451" s="3" t="n"/>
      <c r="Q451" s="2" t="n"/>
      <c r="R451" s="2" t="n"/>
      <c r="S451" s="2" t="n"/>
      <c r="T451" s="3" t="n"/>
      <c r="U451" s="2">
        <f>IF(A451="","",IF(P451&lt;&gt;"",P451-J451,TODAY()-J451))</f>
        <v/>
      </c>
      <c r="V451" s="2">
        <f>IF(A451="","",IF(OR(O451="Closed",N451=""),0,MAX(0,TODAY()-N451)))</f>
        <v/>
      </c>
      <c r="W451" s="2">
        <f>IF(A451="","",IF(U451&lt;=30,"0–30 Days",IF(U451&lt;=60,"31–60 Days",IF(U451&lt;=90,"61–90 Days","90+ Days"))))</f>
        <v/>
      </c>
      <c r="X451" s="2" t="n"/>
    </row>
    <row r="452">
      <c r="A452" s="2" t="n"/>
      <c r="B452" s="2" t="n"/>
      <c r="C452" s="2" t="n"/>
      <c r="D452" s="2" t="n"/>
      <c r="E452" s="2" t="n"/>
      <c r="F452" s="2" t="n"/>
      <c r="G452" s="2" t="n"/>
      <c r="H452" s="2" t="n"/>
      <c r="I452" s="2" t="n"/>
      <c r="J452" s="3" t="n"/>
      <c r="K452" s="3" t="n"/>
      <c r="L452" s="2" t="n"/>
      <c r="M452" s="2" t="n"/>
      <c r="N452" s="3">
        <f>IF(K452&lt;&gt;"",K452,J452)</f>
        <v/>
      </c>
      <c r="O452" s="2" t="n"/>
      <c r="P452" s="3" t="n"/>
      <c r="Q452" s="2" t="n"/>
      <c r="R452" s="2" t="n"/>
      <c r="S452" s="2" t="n"/>
      <c r="T452" s="3" t="n"/>
      <c r="U452" s="2">
        <f>IF(A452="","",IF(P452&lt;&gt;"",P452-J452,TODAY()-J452))</f>
        <v/>
      </c>
      <c r="V452" s="2">
        <f>IF(A452="","",IF(OR(O452="Closed",N452=""),0,MAX(0,TODAY()-N452)))</f>
        <v/>
      </c>
      <c r="W452" s="2">
        <f>IF(A452="","",IF(U452&lt;=30,"0–30 Days",IF(U452&lt;=60,"31–60 Days",IF(U452&lt;=90,"61–90 Days","90+ Days"))))</f>
        <v/>
      </c>
      <c r="X452" s="2" t="n"/>
    </row>
    <row r="453">
      <c r="A453" s="2" t="n"/>
      <c r="B453" s="2" t="n"/>
      <c r="C453" s="2" t="n"/>
      <c r="D453" s="2" t="n"/>
      <c r="E453" s="2" t="n"/>
      <c r="F453" s="2" t="n"/>
      <c r="G453" s="2" t="n"/>
      <c r="H453" s="2" t="n"/>
      <c r="I453" s="2" t="n"/>
      <c r="J453" s="3" t="n"/>
      <c r="K453" s="3" t="n"/>
      <c r="L453" s="2" t="n"/>
      <c r="M453" s="2" t="n"/>
      <c r="N453" s="3">
        <f>IF(K453&lt;&gt;"",K453,J453)</f>
        <v/>
      </c>
      <c r="O453" s="2" t="n"/>
      <c r="P453" s="3" t="n"/>
      <c r="Q453" s="2" t="n"/>
      <c r="R453" s="2" t="n"/>
      <c r="S453" s="2" t="n"/>
      <c r="T453" s="3" t="n"/>
      <c r="U453" s="2">
        <f>IF(A453="","",IF(P453&lt;&gt;"",P453-J453,TODAY()-J453))</f>
        <v/>
      </c>
      <c r="V453" s="2">
        <f>IF(A453="","",IF(OR(O453="Closed",N453=""),0,MAX(0,TODAY()-N453)))</f>
        <v/>
      </c>
      <c r="W453" s="2">
        <f>IF(A453="","",IF(U453&lt;=30,"0–30 Days",IF(U453&lt;=60,"31–60 Days",IF(U453&lt;=90,"61–90 Days","90+ Days"))))</f>
        <v/>
      </c>
      <c r="X453" s="2" t="n"/>
    </row>
    <row r="454">
      <c r="A454" s="2" t="n"/>
      <c r="B454" s="2" t="n"/>
      <c r="C454" s="2" t="n"/>
      <c r="D454" s="2" t="n"/>
      <c r="E454" s="2" t="n"/>
      <c r="F454" s="2" t="n"/>
      <c r="G454" s="2" t="n"/>
      <c r="H454" s="2" t="n"/>
      <c r="I454" s="2" t="n"/>
      <c r="J454" s="3" t="n"/>
      <c r="K454" s="3" t="n"/>
      <c r="L454" s="2" t="n"/>
      <c r="M454" s="2" t="n"/>
      <c r="N454" s="3">
        <f>IF(K454&lt;&gt;"",K454,J454)</f>
        <v/>
      </c>
      <c r="O454" s="2" t="n"/>
      <c r="P454" s="3" t="n"/>
      <c r="Q454" s="2" t="n"/>
      <c r="R454" s="2" t="n"/>
      <c r="S454" s="2" t="n"/>
      <c r="T454" s="3" t="n"/>
      <c r="U454" s="2">
        <f>IF(A454="","",IF(P454&lt;&gt;"",P454-J454,TODAY()-J454))</f>
        <v/>
      </c>
      <c r="V454" s="2">
        <f>IF(A454="","",IF(OR(O454="Closed",N454=""),0,MAX(0,TODAY()-N454)))</f>
        <v/>
      </c>
      <c r="W454" s="2">
        <f>IF(A454="","",IF(U454&lt;=30,"0–30 Days",IF(U454&lt;=60,"31–60 Days",IF(U454&lt;=90,"61–90 Days","90+ Days"))))</f>
        <v/>
      </c>
      <c r="X454" s="2" t="n"/>
    </row>
    <row r="455">
      <c r="A455" s="2" t="n"/>
      <c r="B455" s="2" t="n"/>
      <c r="C455" s="2" t="n"/>
      <c r="D455" s="2" t="n"/>
      <c r="E455" s="2" t="n"/>
      <c r="F455" s="2" t="n"/>
      <c r="G455" s="2" t="n"/>
      <c r="H455" s="2" t="n"/>
      <c r="I455" s="2" t="n"/>
      <c r="J455" s="3" t="n"/>
      <c r="K455" s="3" t="n"/>
      <c r="L455" s="2" t="n"/>
      <c r="M455" s="2" t="n"/>
      <c r="N455" s="3">
        <f>IF(K455&lt;&gt;"",K455,J455)</f>
        <v/>
      </c>
      <c r="O455" s="2" t="n"/>
      <c r="P455" s="3" t="n"/>
      <c r="Q455" s="2" t="n"/>
      <c r="R455" s="2" t="n"/>
      <c r="S455" s="2" t="n"/>
      <c r="T455" s="3" t="n"/>
      <c r="U455" s="2">
        <f>IF(A455="","",IF(P455&lt;&gt;"",P455-J455,TODAY()-J455))</f>
        <v/>
      </c>
      <c r="V455" s="2">
        <f>IF(A455="","",IF(OR(O455="Closed",N455=""),0,MAX(0,TODAY()-N455)))</f>
        <v/>
      </c>
      <c r="W455" s="2">
        <f>IF(A455="","",IF(U455&lt;=30,"0–30 Days",IF(U455&lt;=60,"31–60 Days",IF(U455&lt;=90,"61–90 Days","90+ Days"))))</f>
        <v/>
      </c>
      <c r="X455" s="2" t="n"/>
    </row>
    <row r="456">
      <c r="A456" s="2" t="n"/>
      <c r="B456" s="2" t="n"/>
      <c r="C456" s="2" t="n"/>
      <c r="D456" s="2" t="n"/>
      <c r="E456" s="2" t="n"/>
      <c r="F456" s="2" t="n"/>
      <c r="G456" s="2" t="n"/>
      <c r="H456" s="2" t="n"/>
      <c r="I456" s="2" t="n"/>
      <c r="J456" s="3" t="n"/>
      <c r="K456" s="3" t="n"/>
      <c r="L456" s="2" t="n"/>
      <c r="M456" s="2" t="n"/>
      <c r="N456" s="3">
        <f>IF(K456&lt;&gt;"",K456,J456)</f>
        <v/>
      </c>
      <c r="O456" s="2" t="n"/>
      <c r="P456" s="3" t="n"/>
      <c r="Q456" s="2" t="n"/>
      <c r="R456" s="2" t="n"/>
      <c r="S456" s="2" t="n"/>
      <c r="T456" s="3" t="n"/>
      <c r="U456" s="2">
        <f>IF(A456="","",IF(P456&lt;&gt;"",P456-J456,TODAY()-J456))</f>
        <v/>
      </c>
      <c r="V456" s="2">
        <f>IF(A456="","",IF(OR(O456="Closed",N456=""),0,MAX(0,TODAY()-N456)))</f>
        <v/>
      </c>
      <c r="W456" s="2">
        <f>IF(A456="","",IF(U456&lt;=30,"0–30 Days",IF(U456&lt;=60,"31–60 Days",IF(U456&lt;=90,"61–90 Days","90+ Days"))))</f>
        <v/>
      </c>
      <c r="X456" s="2" t="n"/>
    </row>
    <row r="457">
      <c r="A457" s="2" t="n"/>
      <c r="B457" s="2" t="n"/>
      <c r="C457" s="2" t="n"/>
      <c r="D457" s="2" t="n"/>
      <c r="E457" s="2" t="n"/>
      <c r="F457" s="2" t="n"/>
      <c r="G457" s="2" t="n"/>
      <c r="H457" s="2" t="n"/>
      <c r="I457" s="2" t="n"/>
      <c r="J457" s="3" t="n"/>
      <c r="K457" s="3" t="n"/>
      <c r="L457" s="2" t="n"/>
      <c r="M457" s="2" t="n"/>
      <c r="N457" s="3">
        <f>IF(K457&lt;&gt;"",K457,J457)</f>
        <v/>
      </c>
      <c r="O457" s="2" t="n"/>
      <c r="P457" s="3" t="n"/>
      <c r="Q457" s="2" t="n"/>
      <c r="R457" s="2" t="n"/>
      <c r="S457" s="2" t="n"/>
      <c r="T457" s="3" t="n"/>
      <c r="U457" s="2">
        <f>IF(A457="","",IF(P457&lt;&gt;"",P457-J457,TODAY()-J457))</f>
        <v/>
      </c>
      <c r="V457" s="2">
        <f>IF(A457="","",IF(OR(O457="Closed",N457=""),0,MAX(0,TODAY()-N457)))</f>
        <v/>
      </c>
      <c r="W457" s="2">
        <f>IF(A457="","",IF(U457&lt;=30,"0–30 Days",IF(U457&lt;=60,"31–60 Days",IF(U457&lt;=90,"61–90 Days","90+ Days"))))</f>
        <v/>
      </c>
      <c r="X457" s="2" t="n"/>
    </row>
    <row r="458">
      <c r="A458" s="2" t="n"/>
      <c r="B458" s="2" t="n"/>
      <c r="C458" s="2" t="n"/>
      <c r="D458" s="2" t="n"/>
      <c r="E458" s="2" t="n"/>
      <c r="F458" s="2" t="n"/>
      <c r="G458" s="2" t="n"/>
      <c r="H458" s="2" t="n"/>
      <c r="I458" s="2" t="n"/>
      <c r="J458" s="3" t="n"/>
      <c r="K458" s="3" t="n"/>
      <c r="L458" s="2" t="n"/>
      <c r="M458" s="2" t="n"/>
      <c r="N458" s="3">
        <f>IF(K458&lt;&gt;"",K458,J458)</f>
        <v/>
      </c>
      <c r="O458" s="2" t="n"/>
      <c r="P458" s="3" t="n"/>
      <c r="Q458" s="2" t="n"/>
      <c r="R458" s="2" t="n"/>
      <c r="S458" s="2" t="n"/>
      <c r="T458" s="3" t="n"/>
      <c r="U458" s="2">
        <f>IF(A458="","",IF(P458&lt;&gt;"",P458-J458,TODAY()-J458))</f>
        <v/>
      </c>
      <c r="V458" s="2">
        <f>IF(A458="","",IF(OR(O458="Closed",N458=""),0,MAX(0,TODAY()-N458)))</f>
        <v/>
      </c>
      <c r="W458" s="2">
        <f>IF(A458="","",IF(U458&lt;=30,"0–30 Days",IF(U458&lt;=60,"31–60 Days",IF(U458&lt;=90,"61–90 Days","90+ Days"))))</f>
        <v/>
      </c>
      <c r="X458" s="2" t="n"/>
    </row>
    <row r="459">
      <c r="A459" s="2" t="n"/>
      <c r="B459" s="2" t="n"/>
      <c r="C459" s="2" t="n"/>
      <c r="D459" s="2" t="n"/>
      <c r="E459" s="2" t="n"/>
      <c r="F459" s="2" t="n"/>
      <c r="G459" s="2" t="n"/>
      <c r="H459" s="2" t="n"/>
      <c r="I459" s="2" t="n"/>
      <c r="J459" s="3" t="n"/>
      <c r="K459" s="3" t="n"/>
      <c r="L459" s="2" t="n"/>
      <c r="M459" s="2" t="n"/>
      <c r="N459" s="3">
        <f>IF(K459&lt;&gt;"",K459,J459)</f>
        <v/>
      </c>
      <c r="O459" s="2" t="n"/>
      <c r="P459" s="3" t="n"/>
      <c r="Q459" s="2" t="n"/>
      <c r="R459" s="2" t="n"/>
      <c r="S459" s="2" t="n"/>
      <c r="T459" s="3" t="n"/>
      <c r="U459" s="2">
        <f>IF(A459="","",IF(P459&lt;&gt;"",P459-J459,TODAY()-J459))</f>
        <v/>
      </c>
      <c r="V459" s="2">
        <f>IF(A459="","",IF(OR(O459="Closed",N459=""),0,MAX(0,TODAY()-N459)))</f>
        <v/>
      </c>
      <c r="W459" s="2">
        <f>IF(A459="","",IF(U459&lt;=30,"0–30 Days",IF(U459&lt;=60,"31–60 Days",IF(U459&lt;=90,"61–90 Days","90+ Days"))))</f>
        <v/>
      </c>
      <c r="X459" s="2" t="n"/>
    </row>
    <row r="460">
      <c r="A460" s="2" t="n"/>
      <c r="B460" s="2" t="n"/>
      <c r="C460" s="2" t="n"/>
      <c r="D460" s="2" t="n"/>
      <c r="E460" s="2" t="n"/>
      <c r="F460" s="2" t="n"/>
      <c r="G460" s="2" t="n"/>
      <c r="H460" s="2" t="n"/>
      <c r="I460" s="2" t="n"/>
      <c r="J460" s="3" t="n"/>
      <c r="K460" s="3" t="n"/>
      <c r="L460" s="2" t="n"/>
      <c r="M460" s="2" t="n"/>
      <c r="N460" s="3">
        <f>IF(K460&lt;&gt;"",K460,J460)</f>
        <v/>
      </c>
      <c r="O460" s="2" t="n"/>
      <c r="P460" s="3" t="n"/>
      <c r="Q460" s="2" t="n"/>
      <c r="R460" s="2" t="n"/>
      <c r="S460" s="2" t="n"/>
      <c r="T460" s="3" t="n"/>
      <c r="U460" s="2">
        <f>IF(A460="","",IF(P460&lt;&gt;"",P460-J460,TODAY()-J460))</f>
        <v/>
      </c>
      <c r="V460" s="2">
        <f>IF(A460="","",IF(OR(O460="Closed",N460=""),0,MAX(0,TODAY()-N460)))</f>
        <v/>
      </c>
      <c r="W460" s="2">
        <f>IF(A460="","",IF(U460&lt;=30,"0–30 Days",IF(U460&lt;=60,"31–60 Days",IF(U460&lt;=90,"61–90 Days","90+ Days"))))</f>
        <v/>
      </c>
      <c r="X460" s="2" t="n"/>
    </row>
    <row r="461">
      <c r="A461" s="2" t="n"/>
      <c r="B461" s="2" t="n"/>
      <c r="C461" s="2" t="n"/>
      <c r="D461" s="2" t="n"/>
      <c r="E461" s="2" t="n"/>
      <c r="F461" s="2" t="n"/>
      <c r="G461" s="2" t="n"/>
      <c r="H461" s="2" t="n"/>
      <c r="I461" s="2" t="n"/>
      <c r="J461" s="3" t="n"/>
      <c r="K461" s="3" t="n"/>
      <c r="L461" s="2" t="n"/>
      <c r="M461" s="2" t="n"/>
      <c r="N461" s="3">
        <f>IF(K461&lt;&gt;"",K461,J461)</f>
        <v/>
      </c>
      <c r="O461" s="2" t="n"/>
      <c r="P461" s="3" t="n"/>
      <c r="Q461" s="2" t="n"/>
      <c r="R461" s="2" t="n"/>
      <c r="S461" s="2" t="n"/>
      <c r="T461" s="3" t="n"/>
      <c r="U461" s="2">
        <f>IF(A461="","",IF(P461&lt;&gt;"",P461-J461,TODAY()-J461))</f>
        <v/>
      </c>
      <c r="V461" s="2">
        <f>IF(A461="","",IF(OR(O461="Closed",N461=""),0,MAX(0,TODAY()-N461)))</f>
        <v/>
      </c>
      <c r="W461" s="2">
        <f>IF(A461="","",IF(U461&lt;=30,"0–30 Days",IF(U461&lt;=60,"31–60 Days",IF(U461&lt;=90,"61–90 Days","90+ Days"))))</f>
        <v/>
      </c>
      <c r="X461" s="2" t="n"/>
    </row>
    <row r="462">
      <c r="A462" s="2" t="n"/>
      <c r="B462" s="2" t="n"/>
      <c r="C462" s="2" t="n"/>
      <c r="D462" s="2" t="n"/>
      <c r="E462" s="2" t="n"/>
      <c r="F462" s="2" t="n"/>
      <c r="G462" s="2" t="n"/>
      <c r="H462" s="2" t="n"/>
      <c r="I462" s="2" t="n"/>
      <c r="J462" s="3" t="n"/>
      <c r="K462" s="3" t="n"/>
      <c r="L462" s="2" t="n"/>
      <c r="M462" s="2" t="n"/>
      <c r="N462" s="3">
        <f>IF(K462&lt;&gt;"",K462,J462)</f>
        <v/>
      </c>
      <c r="O462" s="2" t="n"/>
      <c r="P462" s="3" t="n"/>
      <c r="Q462" s="2" t="n"/>
      <c r="R462" s="2" t="n"/>
      <c r="S462" s="2" t="n"/>
      <c r="T462" s="3" t="n"/>
      <c r="U462" s="2">
        <f>IF(A462="","",IF(P462&lt;&gt;"",P462-J462,TODAY()-J462))</f>
        <v/>
      </c>
      <c r="V462" s="2">
        <f>IF(A462="","",IF(OR(O462="Closed",N462=""),0,MAX(0,TODAY()-N462)))</f>
        <v/>
      </c>
      <c r="W462" s="2">
        <f>IF(A462="","",IF(U462&lt;=30,"0–30 Days",IF(U462&lt;=60,"31–60 Days",IF(U462&lt;=90,"61–90 Days","90+ Days"))))</f>
        <v/>
      </c>
      <c r="X462" s="2" t="n"/>
    </row>
    <row r="463">
      <c r="A463" s="2" t="n"/>
      <c r="B463" s="2" t="n"/>
      <c r="C463" s="2" t="n"/>
      <c r="D463" s="2" t="n"/>
      <c r="E463" s="2" t="n"/>
      <c r="F463" s="2" t="n"/>
      <c r="G463" s="2" t="n"/>
      <c r="H463" s="2" t="n"/>
      <c r="I463" s="2" t="n"/>
      <c r="J463" s="3" t="n"/>
      <c r="K463" s="3" t="n"/>
      <c r="L463" s="2" t="n"/>
      <c r="M463" s="2" t="n"/>
      <c r="N463" s="3">
        <f>IF(K463&lt;&gt;"",K463,J463)</f>
        <v/>
      </c>
      <c r="O463" s="2" t="n"/>
      <c r="P463" s="3" t="n"/>
      <c r="Q463" s="2" t="n"/>
      <c r="R463" s="2" t="n"/>
      <c r="S463" s="2" t="n"/>
      <c r="T463" s="3" t="n"/>
      <c r="U463" s="2">
        <f>IF(A463="","",IF(P463&lt;&gt;"",P463-J463,TODAY()-J463))</f>
        <v/>
      </c>
      <c r="V463" s="2">
        <f>IF(A463="","",IF(OR(O463="Closed",N463=""),0,MAX(0,TODAY()-N463)))</f>
        <v/>
      </c>
      <c r="W463" s="2">
        <f>IF(A463="","",IF(U463&lt;=30,"0–30 Days",IF(U463&lt;=60,"31–60 Days",IF(U463&lt;=90,"61–90 Days","90+ Days"))))</f>
        <v/>
      </c>
      <c r="X463" s="2" t="n"/>
    </row>
    <row r="464">
      <c r="A464" s="2" t="n"/>
      <c r="B464" s="2" t="n"/>
      <c r="C464" s="2" t="n"/>
      <c r="D464" s="2" t="n"/>
      <c r="E464" s="2" t="n"/>
      <c r="F464" s="2" t="n"/>
      <c r="G464" s="2" t="n"/>
      <c r="H464" s="2" t="n"/>
      <c r="I464" s="2" t="n"/>
      <c r="J464" s="3" t="n"/>
      <c r="K464" s="3" t="n"/>
      <c r="L464" s="2" t="n"/>
      <c r="M464" s="2" t="n"/>
      <c r="N464" s="3">
        <f>IF(K464&lt;&gt;"",K464,J464)</f>
        <v/>
      </c>
      <c r="O464" s="2" t="n"/>
      <c r="P464" s="3" t="n"/>
      <c r="Q464" s="2" t="n"/>
      <c r="R464" s="2" t="n"/>
      <c r="S464" s="2" t="n"/>
      <c r="T464" s="3" t="n"/>
      <c r="U464" s="2">
        <f>IF(A464="","",IF(P464&lt;&gt;"",P464-J464,TODAY()-J464))</f>
        <v/>
      </c>
      <c r="V464" s="2">
        <f>IF(A464="","",IF(OR(O464="Closed",N464=""),0,MAX(0,TODAY()-N464)))</f>
        <v/>
      </c>
      <c r="W464" s="2">
        <f>IF(A464="","",IF(U464&lt;=30,"0–30 Days",IF(U464&lt;=60,"31–60 Days",IF(U464&lt;=90,"61–90 Days","90+ Days"))))</f>
        <v/>
      </c>
      <c r="X464" s="2" t="n"/>
    </row>
    <row r="465">
      <c r="A465" s="2" t="n"/>
      <c r="B465" s="2" t="n"/>
      <c r="C465" s="2" t="n"/>
      <c r="D465" s="2" t="n"/>
      <c r="E465" s="2" t="n"/>
      <c r="F465" s="2" t="n"/>
      <c r="G465" s="2" t="n"/>
      <c r="H465" s="2" t="n"/>
      <c r="I465" s="2" t="n"/>
      <c r="J465" s="3" t="n"/>
      <c r="K465" s="3" t="n"/>
      <c r="L465" s="2" t="n"/>
      <c r="M465" s="2" t="n"/>
      <c r="N465" s="3">
        <f>IF(K465&lt;&gt;"",K465,J465)</f>
        <v/>
      </c>
      <c r="O465" s="2" t="n"/>
      <c r="P465" s="3" t="n"/>
      <c r="Q465" s="2" t="n"/>
      <c r="R465" s="2" t="n"/>
      <c r="S465" s="2" t="n"/>
      <c r="T465" s="3" t="n"/>
      <c r="U465" s="2">
        <f>IF(A465="","",IF(P465&lt;&gt;"",P465-J465,TODAY()-J465))</f>
        <v/>
      </c>
      <c r="V465" s="2">
        <f>IF(A465="","",IF(OR(O465="Closed",N465=""),0,MAX(0,TODAY()-N465)))</f>
        <v/>
      </c>
      <c r="W465" s="2">
        <f>IF(A465="","",IF(U465&lt;=30,"0–30 Days",IF(U465&lt;=60,"31–60 Days",IF(U465&lt;=90,"61–90 Days","90+ Days"))))</f>
        <v/>
      </c>
      <c r="X465" s="2" t="n"/>
    </row>
    <row r="466">
      <c r="A466" s="2" t="n"/>
      <c r="B466" s="2" t="n"/>
      <c r="C466" s="2" t="n"/>
      <c r="D466" s="2" t="n"/>
      <c r="E466" s="2" t="n"/>
      <c r="F466" s="2" t="n"/>
      <c r="G466" s="2" t="n"/>
      <c r="H466" s="2" t="n"/>
      <c r="I466" s="2" t="n"/>
      <c r="J466" s="3" t="n"/>
      <c r="K466" s="3" t="n"/>
      <c r="L466" s="2" t="n"/>
      <c r="M466" s="2" t="n"/>
      <c r="N466" s="3">
        <f>IF(K466&lt;&gt;"",K466,J466)</f>
        <v/>
      </c>
      <c r="O466" s="2" t="n"/>
      <c r="P466" s="3" t="n"/>
      <c r="Q466" s="2" t="n"/>
      <c r="R466" s="2" t="n"/>
      <c r="S466" s="2" t="n"/>
      <c r="T466" s="3" t="n"/>
      <c r="U466" s="2">
        <f>IF(A466="","",IF(P466&lt;&gt;"",P466-J466,TODAY()-J466))</f>
        <v/>
      </c>
      <c r="V466" s="2">
        <f>IF(A466="","",IF(OR(O466="Closed",N466=""),0,MAX(0,TODAY()-N466)))</f>
        <v/>
      </c>
      <c r="W466" s="2">
        <f>IF(A466="","",IF(U466&lt;=30,"0–30 Days",IF(U466&lt;=60,"31–60 Days",IF(U466&lt;=90,"61–90 Days","90+ Days"))))</f>
        <v/>
      </c>
      <c r="X466" s="2" t="n"/>
    </row>
    <row r="467">
      <c r="A467" s="2" t="n"/>
      <c r="B467" s="2" t="n"/>
      <c r="C467" s="2" t="n"/>
      <c r="D467" s="2" t="n"/>
      <c r="E467" s="2" t="n"/>
      <c r="F467" s="2" t="n"/>
      <c r="G467" s="2" t="n"/>
      <c r="H467" s="2" t="n"/>
      <c r="I467" s="2" t="n"/>
      <c r="J467" s="3" t="n"/>
      <c r="K467" s="3" t="n"/>
      <c r="L467" s="2" t="n"/>
      <c r="M467" s="2" t="n"/>
      <c r="N467" s="3">
        <f>IF(K467&lt;&gt;"",K467,J467)</f>
        <v/>
      </c>
      <c r="O467" s="2" t="n"/>
      <c r="P467" s="3" t="n"/>
      <c r="Q467" s="2" t="n"/>
      <c r="R467" s="2" t="n"/>
      <c r="S467" s="2" t="n"/>
      <c r="T467" s="3" t="n"/>
      <c r="U467" s="2">
        <f>IF(A467="","",IF(P467&lt;&gt;"",P467-J467,TODAY()-J467))</f>
        <v/>
      </c>
      <c r="V467" s="2">
        <f>IF(A467="","",IF(OR(O467="Closed",N467=""),0,MAX(0,TODAY()-N467)))</f>
        <v/>
      </c>
      <c r="W467" s="2">
        <f>IF(A467="","",IF(U467&lt;=30,"0–30 Days",IF(U467&lt;=60,"31–60 Days",IF(U467&lt;=90,"61–90 Days","90+ Days"))))</f>
        <v/>
      </c>
      <c r="X467" s="2" t="n"/>
    </row>
    <row r="468">
      <c r="A468" s="2" t="n"/>
      <c r="B468" s="2" t="n"/>
      <c r="C468" s="2" t="n"/>
      <c r="D468" s="2" t="n"/>
      <c r="E468" s="2" t="n"/>
      <c r="F468" s="2" t="n"/>
      <c r="G468" s="2" t="n"/>
      <c r="H468" s="2" t="n"/>
      <c r="I468" s="2" t="n"/>
      <c r="J468" s="3" t="n"/>
      <c r="K468" s="3" t="n"/>
      <c r="L468" s="2" t="n"/>
      <c r="M468" s="2" t="n"/>
      <c r="N468" s="3">
        <f>IF(K468&lt;&gt;"",K468,J468)</f>
        <v/>
      </c>
      <c r="O468" s="2" t="n"/>
      <c r="P468" s="3" t="n"/>
      <c r="Q468" s="2" t="n"/>
      <c r="R468" s="2" t="n"/>
      <c r="S468" s="2" t="n"/>
      <c r="T468" s="3" t="n"/>
      <c r="U468" s="2">
        <f>IF(A468="","",IF(P468&lt;&gt;"",P468-J468,TODAY()-J468))</f>
        <v/>
      </c>
      <c r="V468" s="2">
        <f>IF(A468="","",IF(OR(O468="Closed",N468=""),0,MAX(0,TODAY()-N468)))</f>
        <v/>
      </c>
      <c r="W468" s="2">
        <f>IF(A468="","",IF(U468&lt;=30,"0–30 Days",IF(U468&lt;=60,"31–60 Days",IF(U468&lt;=90,"61–90 Days","90+ Days"))))</f>
        <v/>
      </c>
      <c r="X468" s="2" t="n"/>
    </row>
    <row r="469">
      <c r="A469" s="2" t="n"/>
      <c r="B469" s="2" t="n"/>
      <c r="C469" s="2" t="n"/>
      <c r="D469" s="2" t="n"/>
      <c r="E469" s="2" t="n"/>
      <c r="F469" s="2" t="n"/>
      <c r="G469" s="2" t="n"/>
      <c r="H469" s="2" t="n"/>
      <c r="I469" s="2" t="n"/>
      <c r="J469" s="3" t="n"/>
      <c r="K469" s="3" t="n"/>
      <c r="L469" s="2" t="n"/>
      <c r="M469" s="2" t="n"/>
      <c r="N469" s="3">
        <f>IF(K469&lt;&gt;"",K469,J469)</f>
        <v/>
      </c>
      <c r="O469" s="2" t="n"/>
      <c r="P469" s="3" t="n"/>
      <c r="Q469" s="2" t="n"/>
      <c r="R469" s="2" t="n"/>
      <c r="S469" s="2" t="n"/>
      <c r="T469" s="3" t="n"/>
      <c r="U469" s="2">
        <f>IF(A469="","",IF(P469&lt;&gt;"",P469-J469,TODAY()-J469))</f>
        <v/>
      </c>
      <c r="V469" s="2">
        <f>IF(A469="","",IF(OR(O469="Closed",N469=""),0,MAX(0,TODAY()-N469)))</f>
        <v/>
      </c>
      <c r="W469" s="2">
        <f>IF(A469="","",IF(U469&lt;=30,"0–30 Days",IF(U469&lt;=60,"31–60 Days",IF(U469&lt;=90,"61–90 Days","90+ Days"))))</f>
        <v/>
      </c>
      <c r="X469" s="2" t="n"/>
    </row>
    <row r="470">
      <c r="A470" s="2" t="n"/>
      <c r="B470" s="2" t="n"/>
      <c r="C470" s="2" t="n"/>
      <c r="D470" s="2" t="n"/>
      <c r="E470" s="2" t="n"/>
      <c r="F470" s="2" t="n"/>
      <c r="G470" s="2" t="n"/>
      <c r="H470" s="2" t="n"/>
      <c r="I470" s="2" t="n"/>
      <c r="J470" s="3" t="n"/>
      <c r="K470" s="3" t="n"/>
      <c r="L470" s="2" t="n"/>
      <c r="M470" s="2" t="n"/>
      <c r="N470" s="3">
        <f>IF(K470&lt;&gt;"",K470,J470)</f>
        <v/>
      </c>
      <c r="O470" s="2" t="n"/>
      <c r="P470" s="3" t="n"/>
      <c r="Q470" s="2" t="n"/>
      <c r="R470" s="2" t="n"/>
      <c r="S470" s="2" t="n"/>
      <c r="T470" s="3" t="n"/>
      <c r="U470" s="2">
        <f>IF(A470="","",IF(P470&lt;&gt;"",P470-J470,TODAY()-J470))</f>
        <v/>
      </c>
      <c r="V470" s="2">
        <f>IF(A470="","",IF(OR(O470="Closed",N470=""),0,MAX(0,TODAY()-N470)))</f>
        <v/>
      </c>
      <c r="W470" s="2">
        <f>IF(A470="","",IF(U470&lt;=30,"0–30 Days",IF(U470&lt;=60,"31–60 Days",IF(U470&lt;=90,"61–90 Days","90+ Days"))))</f>
        <v/>
      </c>
      <c r="X470" s="2" t="n"/>
    </row>
    <row r="471">
      <c r="A471" s="2" t="n"/>
      <c r="B471" s="2" t="n"/>
      <c r="C471" s="2" t="n"/>
      <c r="D471" s="2" t="n"/>
      <c r="E471" s="2" t="n"/>
      <c r="F471" s="2" t="n"/>
      <c r="G471" s="2" t="n"/>
      <c r="H471" s="2" t="n"/>
      <c r="I471" s="2" t="n"/>
      <c r="J471" s="3" t="n"/>
      <c r="K471" s="3" t="n"/>
      <c r="L471" s="2" t="n"/>
      <c r="M471" s="2" t="n"/>
      <c r="N471" s="3">
        <f>IF(K471&lt;&gt;"",K471,J471)</f>
        <v/>
      </c>
      <c r="O471" s="2" t="n"/>
      <c r="P471" s="3" t="n"/>
      <c r="Q471" s="2" t="n"/>
      <c r="R471" s="2" t="n"/>
      <c r="S471" s="2" t="n"/>
      <c r="T471" s="3" t="n"/>
      <c r="U471" s="2">
        <f>IF(A471="","",IF(P471&lt;&gt;"",P471-J471,TODAY()-J471))</f>
        <v/>
      </c>
      <c r="V471" s="2">
        <f>IF(A471="","",IF(OR(O471="Closed",N471=""),0,MAX(0,TODAY()-N471)))</f>
        <v/>
      </c>
      <c r="W471" s="2">
        <f>IF(A471="","",IF(U471&lt;=30,"0–30 Days",IF(U471&lt;=60,"31–60 Days",IF(U471&lt;=90,"61–90 Days","90+ Days"))))</f>
        <v/>
      </c>
      <c r="X471" s="2" t="n"/>
    </row>
    <row r="472">
      <c r="A472" s="2" t="n"/>
      <c r="B472" s="2" t="n"/>
      <c r="C472" s="2" t="n"/>
      <c r="D472" s="2" t="n"/>
      <c r="E472" s="2" t="n"/>
      <c r="F472" s="2" t="n"/>
      <c r="G472" s="2" t="n"/>
      <c r="H472" s="2" t="n"/>
      <c r="I472" s="2" t="n"/>
      <c r="J472" s="3" t="n"/>
      <c r="K472" s="3" t="n"/>
      <c r="L472" s="2" t="n"/>
      <c r="M472" s="2" t="n"/>
      <c r="N472" s="3">
        <f>IF(K472&lt;&gt;"",K472,J472)</f>
        <v/>
      </c>
      <c r="O472" s="2" t="n"/>
      <c r="P472" s="3" t="n"/>
      <c r="Q472" s="2" t="n"/>
      <c r="R472" s="2" t="n"/>
      <c r="S472" s="2" t="n"/>
      <c r="T472" s="3" t="n"/>
      <c r="U472" s="2">
        <f>IF(A472="","",IF(P472&lt;&gt;"",P472-J472,TODAY()-J472))</f>
        <v/>
      </c>
      <c r="V472" s="2">
        <f>IF(A472="","",IF(OR(O472="Closed",N472=""),0,MAX(0,TODAY()-N472)))</f>
        <v/>
      </c>
      <c r="W472" s="2">
        <f>IF(A472="","",IF(U472&lt;=30,"0–30 Days",IF(U472&lt;=60,"31–60 Days",IF(U472&lt;=90,"61–90 Days","90+ Days"))))</f>
        <v/>
      </c>
      <c r="X472" s="2" t="n"/>
    </row>
    <row r="473">
      <c r="A473" s="2" t="n"/>
      <c r="B473" s="2" t="n"/>
      <c r="C473" s="2" t="n"/>
      <c r="D473" s="2" t="n"/>
      <c r="E473" s="2" t="n"/>
      <c r="F473" s="2" t="n"/>
      <c r="G473" s="2" t="n"/>
      <c r="H473" s="2" t="n"/>
      <c r="I473" s="2" t="n"/>
      <c r="J473" s="3" t="n"/>
      <c r="K473" s="3" t="n"/>
      <c r="L473" s="2" t="n"/>
      <c r="M473" s="2" t="n"/>
      <c r="N473" s="3">
        <f>IF(K473&lt;&gt;"",K473,J473)</f>
        <v/>
      </c>
      <c r="O473" s="2" t="n"/>
      <c r="P473" s="3" t="n"/>
      <c r="Q473" s="2" t="n"/>
      <c r="R473" s="2" t="n"/>
      <c r="S473" s="2" t="n"/>
      <c r="T473" s="3" t="n"/>
      <c r="U473" s="2">
        <f>IF(A473="","",IF(P473&lt;&gt;"",P473-J473,TODAY()-J473))</f>
        <v/>
      </c>
      <c r="V473" s="2">
        <f>IF(A473="","",IF(OR(O473="Closed",N473=""),0,MAX(0,TODAY()-N473)))</f>
        <v/>
      </c>
      <c r="W473" s="2">
        <f>IF(A473="","",IF(U473&lt;=30,"0–30 Days",IF(U473&lt;=60,"31–60 Days",IF(U473&lt;=90,"61–90 Days","90+ Days"))))</f>
        <v/>
      </c>
      <c r="X473" s="2" t="n"/>
    </row>
    <row r="474">
      <c r="A474" s="2" t="n"/>
      <c r="B474" s="2" t="n"/>
      <c r="C474" s="2" t="n"/>
      <c r="D474" s="2" t="n"/>
      <c r="E474" s="2" t="n"/>
      <c r="F474" s="2" t="n"/>
      <c r="G474" s="2" t="n"/>
      <c r="H474" s="2" t="n"/>
      <c r="I474" s="2" t="n"/>
      <c r="J474" s="3" t="n"/>
      <c r="K474" s="3" t="n"/>
      <c r="L474" s="2" t="n"/>
      <c r="M474" s="2" t="n"/>
      <c r="N474" s="3">
        <f>IF(K474&lt;&gt;"",K474,J474)</f>
        <v/>
      </c>
      <c r="O474" s="2" t="n"/>
      <c r="P474" s="3" t="n"/>
      <c r="Q474" s="2" t="n"/>
      <c r="R474" s="2" t="n"/>
      <c r="S474" s="2" t="n"/>
      <c r="T474" s="3" t="n"/>
      <c r="U474" s="2">
        <f>IF(A474="","",IF(P474&lt;&gt;"",P474-J474,TODAY()-J474))</f>
        <v/>
      </c>
      <c r="V474" s="2">
        <f>IF(A474="","",IF(OR(O474="Closed",N474=""),0,MAX(0,TODAY()-N474)))</f>
        <v/>
      </c>
      <c r="W474" s="2">
        <f>IF(A474="","",IF(U474&lt;=30,"0–30 Days",IF(U474&lt;=60,"31–60 Days",IF(U474&lt;=90,"61–90 Days","90+ Days"))))</f>
        <v/>
      </c>
      <c r="X474" s="2" t="n"/>
    </row>
    <row r="475">
      <c r="A475" s="2" t="n"/>
      <c r="B475" s="2" t="n"/>
      <c r="C475" s="2" t="n"/>
      <c r="D475" s="2" t="n"/>
      <c r="E475" s="2" t="n"/>
      <c r="F475" s="2" t="n"/>
      <c r="G475" s="2" t="n"/>
      <c r="H475" s="2" t="n"/>
      <c r="I475" s="2" t="n"/>
      <c r="J475" s="3" t="n"/>
      <c r="K475" s="3" t="n"/>
      <c r="L475" s="2" t="n"/>
      <c r="M475" s="2" t="n"/>
      <c r="N475" s="3">
        <f>IF(K475&lt;&gt;"",K475,J475)</f>
        <v/>
      </c>
      <c r="O475" s="2" t="n"/>
      <c r="P475" s="3" t="n"/>
      <c r="Q475" s="2" t="n"/>
      <c r="R475" s="2" t="n"/>
      <c r="S475" s="2" t="n"/>
      <c r="T475" s="3" t="n"/>
      <c r="U475" s="2">
        <f>IF(A475="","",IF(P475&lt;&gt;"",P475-J475,TODAY()-J475))</f>
        <v/>
      </c>
      <c r="V475" s="2">
        <f>IF(A475="","",IF(OR(O475="Closed",N475=""),0,MAX(0,TODAY()-N475)))</f>
        <v/>
      </c>
      <c r="W475" s="2">
        <f>IF(A475="","",IF(U475&lt;=30,"0–30 Days",IF(U475&lt;=60,"31–60 Days",IF(U475&lt;=90,"61–90 Days","90+ Days"))))</f>
        <v/>
      </c>
      <c r="X475" s="2" t="n"/>
    </row>
    <row r="476">
      <c r="A476" s="2" t="n"/>
      <c r="B476" s="2" t="n"/>
      <c r="C476" s="2" t="n"/>
      <c r="D476" s="2" t="n"/>
      <c r="E476" s="2" t="n"/>
      <c r="F476" s="2" t="n"/>
      <c r="G476" s="2" t="n"/>
      <c r="H476" s="2" t="n"/>
      <c r="I476" s="2" t="n"/>
      <c r="J476" s="3" t="n"/>
      <c r="K476" s="3" t="n"/>
      <c r="L476" s="2" t="n"/>
      <c r="M476" s="2" t="n"/>
      <c r="N476" s="3">
        <f>IF(K476&lt;&gt;"",K476,J476)</f>
        <v/>
      </c>
      <c r="O476" s="2" t="n"/>
      <c r="P476" s="3" t="n"/>
      <c r="Q476" s="2" t="n"/>
      <c r="R476" s="2" t="n"/>
      <c r="S476" s="2" t="n"/>
      <c r="T476" s="3" t="n"/>
      <c r="U476" s="2">
        <f>IF(A476="","",IF(P476&lt;&gt;"",P476-J476,TODAY()-J476))</f>
        <v/>
      </c>
      <c r="V476" s="2">
        <f>IF(A476="","",IF(OR(O476="Closed",N476=""),0,MAX(0,TODAY()-N476)))</f>
        <v/>
      </c>
      <c r="W476" s="2">
        <f>IF(A476="","",IF(U476&lt;=30,"0–30 Days",IF(U476&lt;=60,"31–60 Days",IF(U476&lt;=90,"61–90 Days","90+ Days"))))</f>
        <v/>
      </c>
      <c r="X476" s="2" t="n"/>
    </row>
    <row r="477">
      <c r="A477" s="2" t="n"/>
      <c r="B477" s="2" t="n"/>
      <c r="C477" s="2" t="n"/>
      <c r="D477" s="2" t="n"/>
      <c r="E477" s="2" t="n"/>
      <c r="F477" s="2" t="n"/>
      <c r="G477" s="2" t="n"/>
      <c r="H477" s="2" t="n"/>
      <c r="I477" s="2" t="n"/>
      <c r="J477" s="3" t="n"/>
      <c r="K477" s="3" t="n"/>
      <c r="L477" s="2" t="n"/>
      <c r="M477" s="2" t="n"/>
      <c r="N477" s="3">
        <f>IF(K477&lt;&gt;"",K477,J477)</f>
        <v/>
      </c>
      <c r="O477" s="2" t="n"/>
      <c r="P477" s="3" t="n"/>
      <c r="Q477" s="2" t="n"/>
      <c r="R477" s="2" t="n"/>
      <c r="S477" s="2" t="n"/>
      <c r="T477" s="3" t="n"/>
      <c r="U477" s="2">
        <f>IF(A477="","",IF(P477&lt;&gt;"",P477-J477,TODAY()-J477))</f>
        <v/>
      </c>
      <c r="V477" s="2">
        <f>IF(A477="","",IF(OR(O477="Closed",N477=""),0,MAX(0,TODAY()-N477)))</f>
        <v/>
      </c>
      <c r="W477" s="2">
        <f>IF(A477="","",IF(U477&lt;=30,"0–30 Days",IF(U477&lt;=60,"31–60 Days",IF(U477&lt;=90,"61–90 Days","90+ Days"))))</f>
        <v/>
      </c>
      <c r="X477" s="2" t="n"/>
    </row>
    <row r="478">
      <c r="A478" s="2" t="n"/>
      <c r="B478" s="2" t="n"/>
      <c r="C478" s="2" t="n"/>
      <c r="D478" s="2" t="n"/>
      <c r="E478" s="2" t="n"/>
      <c r="F478" s="2" t="n"/>
      <c r="G478" s="2" t="n"/>
      <c r="H478" s="2" t="n"/>
      <c r="I478" s="2" t="n"/>
      <c r="J478" s="3" t="n"/>
      <c r="K478" s="3" t="n"/>
      <c r="L478" s="2" t="n"/>
      <c r="M478" s="2" t="n"/>
      <c r="N478" s="3">
        <f>IF(K478&lt;&gt;"",K478,J478)</f>
        <v/>
      </c>
      <c r="O478" s="2" t="n"/>
      <c r="P478" s="3" t="n"/>
      <c r="Q478" s="2" t="n"/>
      <c r="R478" s="2" t="n"/>
      <c r="S478" s="2" t="n"/>
      <c r="T478" s="3" t="n"/>
      <c r="U478" s="2">
        <f>IF(A478="","",IF(P478&lt;&gt;"",P478-J478,TODAY()-J478))</f>
        <v/>
      </c>
      <c r="V478" s="2">
        <f>IF(A478="","",IF(OR(O478="Closed",N478=""),0,MAX(0,TODAY()-N478)))</f>
        <v/>
      </c>
      <c r="W478" s="2">
        <f>IF(A478="","",IF(U478&lt;=30,"0–30 Days",IF(U478&lt;=60,"31–60 Days",IF(U478&lt;=90,"61–90 Days","90+ Days"))))</f>
        <v/>
      </c>
      <c r="X478" s="2" t="n"/>
    </row>
    <row r="479">
      <c r="A479" s="2" t="n"/>
      <c r="B479" s="2" t="n"/>
      <c r="C479" s="2" t="n"/>
      <c r="D479" s="2" t="n"/>
      <c r="E479" s="2" t="n"/>
      <c r="F479" s="2" t="n"/>
      <c r="G479" s="2" t="n"/>
      <c r="H479" s="2" t="n"/>
      <c r="I479" s="2" t="n"/>
      <c r="J479" s="3" t="n"/>
      <c r="K479" s="3" t="n"/>
      <c r="L479" s="2" t="n"/>
      <c r="M479" s="2" t="n"/>
      <c r="N479" s="3">
        <f>IF(K479&lt;&gt;"",K479,J479)</f>
        <v/>
      </c>
      <c r="O479" s="2" t="n"/>
      <c r="P479" s="3" t="n"/>
      <c r="Q479" s="2" t="n"/>
      <c r="R479" s="2" t="n"/>
      <c r="S479" s="2" t="n"/>
      <c r="T479" s="3" t="n"/>
      <c r="U479" s="2">
        <f>IF(A479="","",IF(P479&lt;&gt;"",P479-J479,TODAY()-J479))</f>
        <v/>
      </c>
      <c r="V479" s="2">
        <f>IF(A479="","",IF(OR(O479="Closed",N479=""),0,MAX(0,TODAY()-N479)))</f>
        <v/>
      </c>
      <c r="W479" s="2">
        <f>IF(A479="","",IF(U479&lt;=30,"0–30 Days",IF(U479&lt;=60,"31–60 Days",IF(U479&lt;=90,"61–90 Days","90+ Days"))))</f>
        <v/>
      </c>
      <c r="X479" s="2" t="n"/>
    </row>
    <row r="480">
      <c r="A480" s="2" t="n"/>
      <c r="B480" s="2" t="n"/>
      <c r="C480" s="2" t="n"/>
      <c r="D480" s="2" t="n"/>
      <c r="E480" s="2" t="n"/>
      <c r="F480" s="2" t="n"/>
      <c r="G480" s="2" t="n"/>
      <c r="H480" s="2" t="n"/>
      <c r="I480" s="2" t="n"/>
      <c r="J480" s="3" t="n"/>
      <c r="K480" s="3" t="n"/>
      <c r="L480" s="2" t="n"/>
      <c r="M480" s="2" t="n"/>
      <c r="N480" s="3">
        <f>IF(K480&lt;&gt;"",K480,J480)</f>
        <v/>
      </c>
      <c r="O480" s="2" t="n"/>
      <c r="P480" s="3" t="n"/>
      <c r="Q480" s="2" t="n"/>
      <c r="R480" s="2" t="n"/>
      <c r="S480" s="2" t="n"/>
      <c r="T480" s="3" t="n"/>
      <c r="U480" s="2">
        <f>IF(A480="","",IF(P480&lt;&gt;"",P480-J480,TODAY()-J480))</f>
        <v/>
      </c>
      <c r="V480" s="2">
        <f>IF(A480="","",IF(OR(O480="Closed",N480=""),0,MAX(0,TODAY()-N480)))</f>
        <v/>
      </c>
      <c r="W480" s="2">
        <f>IF(A480="","",IF(U480&lt;=30,"0–30 Days",IF(U480&lt;=60,"31–60 Days",IF(U480&lt;=90,"61–90 Days","90+ Days"))))</f>
        <v/>
      </c>
      <c r="X480" s="2" t="n"/>
    </row>
    <row r="481">
      <c r="A481" s="2" t="n"/>
      <c r="B481" s="2" t="n"/>
      <c r="C481" s="2" t="n"/>
      <c r="D481" s="2" t="n"/>
      <c r="E481" s="2" t="n"/>
      <c r="F481" s="2" t="n"/>
      <c r="G481" s="2" t="n"/>
      <c r="H481" s="2" t="n"/>
      <c r="I481" s="2" t="n"/>
      <c r="J481" s="3" t="n"/>
      <c r="K481" s="3" t="n"/>
      <c r="L481" s="2" t="n"/>
      <c r="M481" s="2" t="n"/>
      <c r="N481" s="3">
        <f>IF(K481&lt;&gt;"",K481,J481)</f>
        <v/>
      </c>
      <c r="O481" s="2" t="n"/>
      <c r="P481" s="3" t="n"/>
      <c r="Q481" s="2" t="n"/>
      <c r="R481" s="2" t="n"/>
      <c r="S481" s="2" t="n"/>
      <c r="T481" s="3" t="n"/>
      <c r="U481" s="2">
        <f>IF(A481="","",IF(P481&lt;&gt;"",P481-J481,TODAY()-J481))</f>
        <v/>
      </c>
      <c r="V481" s="2">
        <f>IF(A481="","",IF(OR(O481="Closed",N481=""),0,MAX(0,TODAY()-N481)))</f>
        <v/>
      </c>
      <c r="W481" s="2">
        <f>IF(A481="","",IF(U481&lt;=30,"0–30 Days",IF(U481&lt;=60,"31–60 Days",IF(U481&lt;=90,"61–90 Days","90+ Days"))))</f>
        <v/>
      </c>
      <c r="X481" s="2" t="n"/>
    </row>
    <row r="482">
      <c r="A482" s="2" t="n"/>
      <c r="B482" s="2" t="n"/>
      <c r="C482" s="2" t="n"/>
      <c r="D482" s="2" t="n"/>
      <c r="E482" s="2" t="n"/>
      <c r="F482" s="2" t="n"/>
      <c r="G482" s="2" t="n"/>
      <c r="H482" s="2" t="n"/>
      <c r="I482" s="2" t="n"/>
      <c r="J482" s="3" t="n"/>
      <c r="K482" s="3" t="n"/>
      <c r="L482" s="2" t="n"/>
      <c r="M482" s="2" t="n"/>
      <c r="N482" s="3">
        <f>IF(K482&lt;&gt;"",K482,J482)</f>
        <v/>
      </c>
      <c r="O482" s="2" t="n"/>
      <c r="P482" s="3" t="n"/>
      <c r="Q482" s="2" t="n"/>
      <c r="R482" s="2" t="n"/>
      <c r="S482" s="2" t="n"/>
      <c r="T482" s="3" t="n"/>
      <c r="U482" s="2">
        <f>IF(A482="","",IF(P482&lt;&gt;"",P482-J482,TODAY()-J482))</f>
        <v/>
      </c>
      <c r="V482" s="2">
        <f>IF(A482="","",IF(OR(O482="Closed",N482=""),0,MAX(0,TODAY()-N482)))</f>
        <v/>
      </c>
      <c r="W482" s="2">
        <f>IF(A482="","",IF(U482&lt;=30,"0–30 Days",IF(U482&lt;=60,"31–60 Days",IF(U482&lt;=90,"61–90 Days","90+ Days"))))</f>
        <v/>
      </c>
      <c r="X482" s="2" t="n"/>
    </row>
    <row r="483">
      <c r="A483" s="2" t="n"/>
      <c r="B483" s="2" t="n"/>
      <c r="C483" s="2" t="n"/>
      <c r="D483" s="2" t="n"/>
      <c r="E483" s="2" t="n"/>
      <c r="F483" s="2" t="n"/>
      <c r="G483" s="2" t="n"/>
      <c r="H483" s="2" t="n"/>
      <c r="I483" s="2" t="n"/>
      <c r="J483" s="3" t="n"/>
      <c r="K483" s="3" t="n"/>
      <c r="L483" s="2" t="n"/>
      <c r="M483" s="2" t="n"/>
      <c r="N483" s="3">
        <f>IF(K483&lt;&gt;"",K483,J483)</f>
        <v/>
      </c>
      <c r="O483" s="2" t="n"/>
      <c r="P483" s="3" t="n"/>
      <c r="Q483" s="2" t="n"/>
      <c r="R483" s="2" t="n"/>
      <c r="S483" s="2" t="n"/>
      <c r="T483" s="3" t="n"/>
      <c r="U483" s="2">
        <f>IF(A483="","",IF(P483&lt;&gt;"",P483-J483,TODAY()-J483))</f>
        <v/>
      </c>
      <c r="V483" s="2">
        <f>IF(A483="","",IF(OR(O483="Closed",N483=""),0,MAX(0,TODAY()-N483)))</f>
        <v/>
      </c>
      <c r="W483" s="2">
        <f>IF(A483="","",IF(U483&lt;=30,"0–30 Days",IF(U483&lt;=60,"31–60 Days",IF(U483&lt;=90,"61–90 Days","90+ Days"))))</f>
        <v/>
      </c>
      <c r="X483" s="2" t="n"/>
    </row>
    <row r="484">
      <c r="A484" s="2" t="n"/>
      <c r="B484" s="2" t="n"/>
      <c r="C484" s="2" t="n"/>
      <c r="D484" s="2" t="n"/>
      <c r="E484" s="2" t="n"/>
      <c r="F484" s="2" t="n"/>
      <c r="G484" s="2" t="n"/>
      <c r="H484" s="2" t="n"/>
      <c r="I484" s="2" t="n"/>
      <c r="J484" s="3" t="n"/>
      <c r="K484" s="3" t="n"/>
      <c r="L484" s="2" t="n"/>
      <c r="M484" s="2" t="n"/>
      <c r="N484" s="3">
        <f>IF(K484&lt;&gt;"",K484,J484)</f>
        <v/>
      </c>
      <c r="O484" s="2" t="n"/>
      <c r="P484" s="3" t="n"/>
      <c r="Q484" s="2" t="n"/>
      <c r="R484" s="2" t="n"/>
      <c r="S484" s="2" t="n"/>
      <c r="T484" s="3" t="n"/>
      <c r="U484" s="2">
        <f>IF(A484="","",IF(P484&lt;&gt;"",P484-J484,TODAY()-J484))</f>
        <v/>
      </c>
      <c r="V484" s="2">
        <f>IF(A484="","",IF(OR(O484="Closed",N484=""),0,MAX(0,TODAY()-N484)))</f>
        <v/>
      </c>
      <c r="W484" s="2">
        <f>IF(A484="","",IF(U484&lt;=30,"0–30 Days",IF(U484&lt;=60,"31–60 Days",IF(U484&lt;=90,"61–90 Days","90+ Days"))))</f>
        <v/>
      </c>
      <c r="X484" s="2" t="n"/>
    </row>
    <row r="485">
      <c r="A485" s="2" t="n"/>
      <c r="B485" s="2" t="n"/>
      <c r="C485" s="2" t="n"/>
      <c r="D485" s="2" t="n"/>
      <c r="E485" s="2" t="n"/>
      <c r="F485" s="2" t="n"/>
      <c r="G485" s="2" t="n"/>
      <c r="H485" s="2" t="n"/>
      <c r="I485" s="2" t="n"/>
      <c r="J485" s="3" t="n"/>
      <c r="K485" s="3" t="n"/>
      <c r="L485" s="2" t="n"/>
      <c r="M485" s="2" t="n"/>
      <c r="N485" s="3">
        <f>IF(K485&lt;&gt;"",K485,J485)</f>
        <v/>
      </c>
      <c r="O485" s="2" t="n"/>
      <c r="P485" s="3" t="n"/>
      <c r="Q485" s="2" t="n"/>
      <c r="R485" s="2" t="n"/>
      <c r="S485" s="2" t="n"/>
      <c r="T485" s="3" t="n"/>
      <c r="U485" s="2">
        <f>IF(A485="","",IF(P485&lt;&gt;"",P485-J485,TODAY()-J485))</f>
        <v/>
      </c>
      <c r="V485" s="2">
        <f>IF(A485="","",IF(OR(O485="Closed",N485=""),0,MAX(0,TODAY()-N485)))</f>
        <v/>
      </c>
      <c r="W485" s="2">
        <f>IF(A485="","",IF(U485&lt;=30,"0–30 Days",IF(U485&lt;=60,"31–60 Days",IF(U485&lt;=90,"61–90 Days","90+ Days"))))</f>
        <v/>
      </c>
      <c r="X485" s="2" t="n"/>
    </row>
    <row r="486">
      <c r="A486" s="2" t="n"/>
      <c r="B486" s="2" t="n"/>
      <c r="C486" s="2" t="n"/>
      <c r="D486" s="2" t="n"/>
      <c r="E486" s="2" t="n"/>
      <c r="F486" s="2" t="n"/>
      <c r="G486" s="2" t="n"/>
      <c r="H486" s="2" t="n"/>
      <c r="I486" s="2" t="n"/>
      <c r="J486" s="3" t="n"/>
      <c r="K486" s="3" t="n"/>
      <c r="L486" s="2" t="n"/>
      <c r="M486" s="2" t="n"/>
      <c r="N486" s="3">
        <f>IF(K486&lt;&gt;"",K486,J486)</f>
        <v/>
      </c>
      <c r="O486" s="2" t="n"/>
      <c r="P486" s="3" t="n"/>
      <c r="Q486" s="2" t="n"/>
      <c r="R486" s="2" t="n"/>
      <c r="S486" s="2" t="n"/>
      <c r="T486" s="3" t="n"/>
      <c r="U486" s="2">
        <f>IF(A486="","",IF(P486&lt;&gt;"",P486-J486,TODAY()-J486))</f>
        <v/>
      </c>
      <c r="V486" s="2">
        <f>IF(A486="","",IF(OR(O486="Closed",N486=""),0,MAX(0,TODAY()-N486)))</f>
        <v/>
      </c>
      <c r="W486" s="2">
        <f>IF(A486="","",IF(U486&lt;=30,"0–30 Days",IF(U486&lt;=60,"31–60 Days",IF(U486&lt;=90,"61–90 Days","90+ Days"))))</f>
        <v/>
      </c>
      <c r="X486" s="2" t="n"/>
    </row>
    <row r="487">
      <c r="A487" s="2" t="n"/>
      <c r="B487" s="2" t="n"/>
      <c r="C487" s="2" t="n"/>
      <c r="D487" s="2" t="n"/>
      <c r="E487" s="2" t="n"/>
      <c r="F487" s="2" t="n"/>
      <c r="G487" s="2" t="n"/>
      <c r="H487" s="2" t="n"/>
      <c r="I487" s="2" t="n"/>
      <c r="J487" s="3" t="n"/>
      <c r="K487" s="3" t="n"/>
      <c r="L487" s="2" t="n"/>
      <c r="M487" s="2" t="n"/>
      <c r="N487" s="3">
        <f>IF(K487&lt;&gt;"",K487,J487)</f>
        <v/>
      </c>
      <c r="O487" s="2" t="n"/>
      <c r="P487" s="3" t="n"/>
      <c r="Q487" s="2" t="n"/>
      <c r="R487" s="2" t="n"/>
      <c r="S487" s="2" t="n"/>
      <c r="T487" s="3" t="n"/>
      <c r="U487" s="2">
        <f>IF(A487="","",IF(P487&lt;&gt;"",P487-J487,TODAY()-J487))</f>
        <v/>
      </c>
      <c r="V487" s="2">
        <f>IF(A487="","",IF(OR(O487="Closed",N487=""),0,MAX(0,TODAY()-N487)))</f>
        <v/>
      </c>
      <c r="W487" s="2">
        <f>IF(A487="","",IF(U487&lt;=30,"0–30 Days",IF(U487&lt;=60,"31–60 Days",IF(U487&lt;=90,"61–90 Days","90+ Days"))))</f>
        <v/>
      </c>
      <c r="X487" s="2" t="n"/>
    </row>
    <row r="488">
      <c r="A488" s="2" t="n"/>
      <c r="B488" s="2" t="n"/>
      <c r="C488" s="2" t="n"/>
      <c r="D488" s="2" t="n"/>
      <c r="E488" s="2" t="n"/>
      <c r="F488" s="2" t="n"/>
      <c r="G488" s="2" t="n"/>
      <c r="H488" s="2" t="n"/>
      <c r="I488" s="2" t="n"/>
      <c r="J488" s="3" t="n"/>
      <c r="K488" s="3" t="n"/>
      <c r="L488" s="2" t="n"/>
      <c r="M488" s="2" t="n"/>
      <c r="N488" s="3">
        <f>IF(K488&lt;&gt;"",K488,J488)</f>
        <v/>
      </c>
      <c r="O488" s="2" t="n"/>
      <c r="P488" s="3" t="n"/>
      <c r="Q488" s="2" t="n"/>
      <c r="R488" s="2" t="n"/>
      <c r="S488" s="2" t="n"/>
      <c r="T488" s="3" t="n"/>
      <c r="U488" s="2">
        <f>IF(A488="","",IF(P488&lt;&gt;"",P488-J488,TODAY()-J488))</f>
        <v/>
      </c>
      <c r="V488" s="2">
        <f>IF(A488="","",IF(OR(O488="Closed",N488=""),0,MAX(0,TODAY()-N488)))</f>
        <v/>
      </c>
      <c r="W488" s="2">
        <f>IF(A488="","",IF(U488&lt;=30,"0–30 Days",IF(U488&lt;=60,"31–60 Days",IF(U488&lt;=90,"61–90 Days","90+ Days"))))</f>
        <v/>
      </c>
      <c r="X488" s="2" t="n"/>
    </row>
    <row r="489">
      <c r="A489" s="2" t="n"/>
      <c r="B489" s="2" t="n"/>
      <c r="C489" s="2" t="n"/>
      <c r="D489" s="2" t="n"/>
      <c r="E489" s="2" t="n"/>
      <c r="F489" s="2" t="n"/>
      <c r="G489" s="2" t="n"/>
      <c r="H489" s="2" t="n"/>
      <c r="I489" s="2" t="n"/>
      <c r="J489" s="3" t="n"/>
      <c r="K489" s="3" t="n"/>
      <c r="L489" s="2" t="n"/>
      <c r="M489" s="2" t="n"/>
      <c r="N489" s="3">
        <f>IF(K489&lt;&gt;"",K489,J489)</f>
        <v/>
      </c>
      <c r="O489" s="2" t="n"/>
      <c r="P489" s="3" t="n"/>
      <c r="Q489" s="2" t="n"/>
      <c r="R489" s="2" t="n"/>
      <c r="S489" s="2" t="n"/>
      <c r="T489" s="3" t="n"/>
      <c r="U489" s="2">
        <f>IF(A489="","",IF(P489&lt;&gt;"",P489-J489,TODAY()-J489))</f>
        <v/>
      </c>
      <c r="V489" s="2">
        <f>IF(A489="","",IF(OR(O489="Closed",N489=""),0,MAX(0,TODAY()-N489)))</f>
        <v/>
      </c>
      <c r="W489" s="2">
        <f>IF(A489="","",IF(U489&lt;=30,"0–30 Days",IF(U489&lt;=60,"31–60 Days",IF(U489&lt;=90,"61–90 Days","90+ Days"))))</f>
        <v/>
      </c>
      <c r="X489" s="2" t="n"/>
    </row>
    <row r="490">
      <c r="A490" s="2" t="n"/>
      <c r="B490" s="2" t="n"/>
      <c r="C490" s="2" t="n"/>
      <c r="D490" s="2" t="n"/>
      <c r="E490" s="2" t="n"/>
      <c r="F490" s="2" t="n"/>
      <c r="G490" s="2" t="n"/>
      <c r="H490" s="2" t="n"/>
      <c r="I490" s="2" t="n"/>
      <c r="J490" s="3" t="n"/>
      <c r="K490" s="3" t="n"/>
      <c r="L490" s="2" t="n"/>
      <c r="M490" s="2" t="n"/>
      <c r="N490" s="3">
        <f>IF(K490&lt;&gt;"",K490,J490)</f>
        <v/>
      </c>
      <c r="O490" s="2" t="n"/>
      <c r="P490" s="3" t="n"/>
      <c r="Q490" s="2" t="n"/>
      <c r="R490" s="2" t="n"/>
      <c r="S490" s="2" t="n"/>
      <c r="T490" s="3" t="n"/>
      <c r="U490" s="2">
        <f>IF(A490="","",IF(P490&lt;&gt;"",P490-J490,TODAY()-J490))</f>
        <v/>
      </c>
      <c r="V490" s="2">
        <f>IF(A490="","",IF(OR(O490="Closed",N490=""),0,MAX(0,TODAY()-N490)))</f>
        <v/>
      </c>
      <c r="W490" s="2">
        <f>IF(A490="","",IF(U490&lt;=30,"0–30 Days",IF(U490&lt;=60,"31–60 Days",IF(U490&lt;=90,"61–90 Days","90+ Days"))))</f>
        <v/>
      </c>
      <c r="X490" s="2" t="n"/>
    </row>
    <row r="491">
      <c r="A491" s="2" t="n"/>
      <c r="B491" s="2" t="n"/>
      <c r="C491" s="2" t="n"/>
      <c r="D491" s="2" t="n"/>
      <c r="E491" s="2" t="n"/>
      <c r="F491" s="2" t="n"/>
      <c r="G491" s="2" t="n"/>
      <c r="H491" s="2" t="n"/>
      <c r="I491" s="2" t="n"/>
      <c r="J491" s="3" t="n"/>
      <c r="K491" s="3" t="n"/>
      <c r="L491" s="2" t="n"/>
      <c r="M491" s="2" t="n"/>
      <c r="N491" s="3">
        <f>IF(K491&lt;&gt;"",K491,J491)</f>
        <v/>
      </c>
      <c r="O491" s="2" t="n"/>
      <c r="P491" s="3" t="n"/>
      <c r="Q491" s="2" t="n"/>
      <c r="R491" s="2" t="n"/>
      <c r="S491" s="2" t="n"/>
      <c r="T491" s="3" t="n"/>
      <c r="U491" s="2">
        <f>IF(A491="","",IF(P491&lt;&gt;"",P491-J491,TODAY()-J491))</f>
        <v/>
      </c>
      <c r="V491" s="2">
        <f>IF(A491="","",IF(OR(O491="Closed",N491=""),0,MAX(0,TODAY()-N491)))</f>
        <v/>
      </c>
      <c r="W491" s="2">
        <f>IF(A491="","",IF(U491&lt;=30,"0–30 Days",IF(U491&lt;=60,"31–60 Days",IF(U491&lt;=90,"61–90 Days","90+ Days"))))</f>
        <v/>
      </c>
      <c r="X491" s="2" t="n"/>
    </row>
    <row r="492">
      <c r="A492" s="2" t="n"/>
      <c r="B492" s="2" t="n"/>
      <c r="C492" s="2" t="n"/>
      <c r="D492" s="2" t="n"/>
      <c r="E492" s="2" t="n"/>
      <c r="F492" s="2" t="n"/>
      <c r="G492" s="2" t="n"/>
      <c r="H492" s="2" t="n"/>
      <c r="I492" s="2" t="n"/>
      <c r="J492" s="3" t="n"/>
      <c r="K492" s="3" t="n"/>
      <c r="L492" s="2" t="n"/>
      <c r="M492" s="2" t="n"/>
      <c r="N492" s="3">
        <f>IF(K492&lt;&gt;"",K492,J492)</f>
        <v/>
      </c>
      <c r="O492" s="2" t="n"/>
      <c r="P492" s="3" t="n"/>
      <c r="Q492" s="2" t="n"/>
      <c r="R492" s="2" t="n"/>
      <c r="S492" s="2" t="n"/>
      <c r="T492" s="3" t="n"/>
      <c r="U492" s="2">
        <f>IF(A492="","",IF(P492&lt;&gt;"",P492-J492,TODAY()-J492))</f>
        <v/>
      </c>
      <c r="V492" s="2">
        <f>IF(A492="","",IF(OR(O492="Closed",N492=""),0,MAX(0,TODAY()-N492)))</f>
        <v/>
      </c>
      <c r="W492" s="2">
        <f>IF(A492="","",IF(U492&lt;=30,"0–30 Days",IF(U492&lt;=60,"31–60 Days",IF(U492&lt;=90,"61–90 Days","90+ Days"))))</f>
        <v/>
      </c>
      <c r="X492" s="2" t="n"/>
    </row>
    <row r="493">
      <c r="A493" s="2" t="n"/>
      <c r="B493" s="2" t="n"/>
      <c r="C493" s="2" t="n"/>
      <c r="D493" s="2" t="n"/>
      <c r="E493" s="2" t="n"/>
      <c r="F493" s="2" t="n"/>
      <c r="G493" s="2" t="n"/>
      <c r="H493" s="2" t="n"/>
      <c r="I493" s="2" t="n"/>
      <c r="J493" s="3" t="n"/>
      <c r="K493" s="3" t="n"/>
      <c r="L493" s="2" t="n"/>
      <c r="M493" s="2" t="n"/>
      <c r="N493" s="3">
        <f>IF(K493&lt;&gt;"",K493,J493)</f>
        <v/>
      </c>
      <c r="O493" s="2" t="n"/>
      <c r="P493" s="3" t="n"/>
      <c r="Q493" s="2" t="n"/>
      <c r="R493" s="2" t="n"/>
      <c r="S493" s="2" t="n"/>
      <c r="T493" s="3" t="n"/>
      <c r="U493" s="2">
        <f>IF(A493="","",IF(P493&lt;&gt;"",P493-J493,TODAY()-J493))</f>
        <v/>
      </c>
      <c r="V493" s="2">
        <f>IF(A493="","",IF(OR(O493="Closed",N493=""),0,MAX(0,TODAY()-N493)))</f>
        <v/>
      </c>
      <c r="W493" s="2">
        <f>IF(A493="","",IF(U493&lt;=30,"0–30 Days",IF(U493&lt;=60,"31–60 Days",IF(U493&lt;=90,"61–90 Days","90+ Days"))))</f>
        <v/>
      </c>
      <c r="X493" s="2" t="n"/>
    </row>
    <row r="494">
      <c r="A494" s="2" t="n"/>
      <c r="B494" s="2" t="n"/>
      <c r="C494" s="2" t="n"/>
      <c r="D494" s="2" t="n"/>
      <c r="E494" s="2" t="n"/>
      <c r="F494" s="2" t="n"/>
      <c r="G494" s="2" t="n"/>
      <c r="H494" s="2" t="n"/>
      <c r="I494" s="2" t="n"/>
      <c r="J494" s="3" t="n"/>
      <c r="K494" s="3" t="n"/>
      <c r="L494" s="2" t="n"/>
      <c r="M494" s="2" t="n"/>
      <c r="N494" s="3">
        <f>IF(K494&lt;&gt;"",K494,J494)</f>
        <v/>
      </c>
      <c r="O494" s="2" t="n"/>
      <c r="P494" s="3" t="n"/>
      <c r="Q494" s="2" t="n"/>
      <c r="R494" s="2" t="n"/>
      <c r="S494" s="2" t="n"/>
      <c r="T494" s="3" t="n"/>
      <c r="U494" s="2">
        <f>IF(A494="","",IF(P494&lt;&gt;"",P494-J494,TODAY()-J494))</f>
        <v/>
      </c>
      <c r="V494" s="2">
        <f>IF(A494="","",IF(OR(O494="Closed",N494=""),0,MAX(0,TODAY()-N494)))</f>
        <v/>
      </c>
      <c r="W494" s="2">
        <f>IF(A494="","",IF(U494&lt;=30,"0–30 Days",IF(U494&lt;=60,"31–60 Days",IF(U494&lt;=90,"61–90 Days","90+ Days"))))</f>
        <v/>
      </c>
      <c r="X494" s="2" t="n"/>
    </row>
    <row r="495">
      <c r="A495" s="2" t="n"/>
      <c r="B495" s="2" t="n"/>
      <c r="C495" s="2" t="n"/>
      <c r="D495" s="2" t="n"/>
      <c r="E495" s="2" t="n"/>
      <c r="F495" s="2" t="n"/>
      <c r="G495" s="2" t="n"/>
      <c r="H495" s="2" t="n"/>
      <c r="I495" s="2" t="n"/>
      <c r="J495" s="3" t="n"/>
      <c r="K495" s="3" t="n"/>
      <c r="L495" s="2" t="n"/>
      <c r="M495" s="2" t="n"/>
      <c r="N495" s="3">
        <f>IF(K495&lt;&gt;"",K495,J495)</f>
        <v/>
      </c>
      <c r="O495" s="2" t="n"/>
      <c r="P495" s="3" t="n"/>
      <c r="Q495" s="2" t="n"/>
      <c r="R495" s="2" t="n"/>
      <c r="S495" s="2" t="n"/>
      <c r="T495" s="3" t="n"/>
      <c r="U495" s="2">
        <f>IF(A495="","",IF(P495&lt;&gt;"",P495-J495,TODAY()-J495))</f>
        <v/>
      </c>
      <c r="V495" s="2">
        <f>IF(A495="","",IF(OR(O495="Closed",N495=""),0,MAX(0,TODAY()-N495)))</f>
        <v/>
      </c>
      <c r="W495" s="2">
        <f>IF(A495="","",IF(U495&lt;=30,"0–30 Days",IF(U495&lt;=60,"31–60 Days",IF(U495&lt;=90,"61–90 Days","90+ Days"))))</f>
        <v/>
      </c>
      <c r="X495" s="2" t="n"/>
    </row>
    <row r="496">
      <c r="A496" s="2" t="n"/>
      <c r="B496" s="2" t="n"/>
      <c r="C496" s="2" t="n"/>
      <c r="D496" s="2" t="n"/>
      <c r="E496" s="2" t="n"/>
      <c r="F496" s="2" t="n"/>
      <c r="G496" s="2" t="n"/>
      <c r="H496" s="2" t="n"/>
      <c r="I496" s="2" t="n"/>
      <c r="J496" s="3" t="n"/>
      <c r="K496" s="3" t="n"/>
      <c r="L496" s="2" t="n"/>
      <c r="M496" s="2" t="n"/>
      <c r="N496" s="3">
        <f>IF(K496&lt;&gt;"",K496,J496)</f>
        <v/>
      </c>
      <c r="O496" s="2" t="n"/>
      <c r="P496" s="3" t="n"/>
      <c r="Q496" s="2" t="n"/>
      <c r="R496" s="2" t="n"/>
      <c r="S496" s="2" t="n"/>
      <c r="T496" s="3" t="n"/>
      <c r="U496" s="2">
        <f>IF(A496="","",IF(P496&lt;&gt;"",P496-J496,TODAY()-J496))</f>
        <v/>
      </c>
      <c r="V496" s="2">
        <f>IF(A496="","",IF(OR(O496="Closed",N496=""),0,MAX(0,TODAY()-N496)))</f>
        <v/>
      </c>
      <c r="W496" s="2">
        <f>IF(A496="","",IF(U496&lt;=30,"0–30 Days",IF(U496&lt;=60,"31–60 Days",IF(U496&lt;=90,"61–90 Days","90+ Days"))))</f>
        <v/>
      </c>
      <c r="X496" s="2" t="n"/>
    </row>
    <row r="497">
      <c r="A497" s="2" t="n"/>
      <c r="B497" s="2" t="n"/>
      <c r="C497" s="2" t="n"/>
      <c r="D497" s="2" t="n"/>
      <c r="E497" s="2" t="n"/>
      <c r="F497" s="2" t="n"/>
      <c r="G497" s="2" t="n"/>
      <c r="H497" s="2" t="n"/>
      <c r="I497" s="2" t="n"/>
      <c r="J497" s="3" t="n"/>
      <c r="K497" s="3" t="n"/>
      <c r="L497" s="2" t="n"/>
      <c r="M497" s="2" t="n"/>
      <c r="N497" s="3">
        <f>IF(K497&lt;&gt;"",K497,J497)</f>
        <v/>
      </c>
      <c r="O497" s="2" t="n"/>
      <c r="P497" s="3" t="n"/>
      <c r="Q497" s="2" t="n"/>
      <c r="R497" s="2" t="n"/>
      <c r="S497" s="2" t="n"/>
      <c r="T497" s="3" t="n"/>
      <c r="U497" s="2">
        <f>IF(A497="","",IF(P497&lt;&gt;"",P497-J497,TODAY()-J497))</f>
        <v/>
      </c>
      <c r="V497" s="2">
        <f>IF(A497="","",IF(OR(O497="Closed",N497=""),0,MAX(0,TODAY()-N497)))</f>
        <v/>
      </c>
      <c r="W497" s="2">
        <f>IF(A497="","",IF(U497&lt;=30,"0–30 Days",IF(U497&lt;=60,"31–60 Days",IF(U497&lt;=90,"61–90 Days","90+ Days"))))</f>
        <v/>
      </c>
      <c r="X497" s="2" t="n"/>
    </row>
    <row r="498">
      <c r="A498" s="2" t="n"/>
      <c r="B498" s="2" t="n"/>
      <c r="C498" s="2" t="n"/>
      <c r="D498" s="2" t="n"/>
      <c r="E498" s="2" t="n"/>
      <c r="F498" s="2" t="n"/>
      <c r="G498" s="2" t="n"/>
      <c r="H498" s="2" t="n"/>
      <c r="I498" s="2" t="n"/>
      <c r="J498" s="3" t="n"/>
      <c r="K498" s="3" t="n"/>
      <c r="L498" s="2" t="n"/>
      <c r="M498" s="2" t="n"/>
      <c r="N498" s="3">
        <f>IF(K498&lt;&gt;"",K498,J498)</f>
        <v/>
      </c>
      <c r="O498" s="2" t="n"/>
      <c r="P498" s="3" t="n"/>
      <c r="Q498" s="2" t="n"/>
      <c r="R498" s="2" t="n"/>
      <c r="S498" s="2" t="n"/>
      <c r="T498" s="3" t="n"/>
      <c r="U498" s="2">
        <f>IF(A498="","",IF(P498&lt;&gt;"",P498-J498,TODAY()-J498))</f>
        <v/>
      </c>
      <c r="V498" s="2">
        <f>IF(A498="","",IF(OR(O498="Closed",N498=""),0,MAX(0,TODAY()-N498)))</f>
        <v/>
      </c>
      <c r="W498" s="2">
        <f>IF(A498="","",IF(U498&lt;=30,"0–30 Days",IF(U498&lt;=60,"31–60 Days",IF(U498&lt;=90,"61–90 Days","90+ Days"))))</f>
        <v/>
      </c>
      <c r="X498" s="2" t="n"/>
    </row>
    <row r="499">
      <c r="A499" s="2" t="n"/>
      <c r="B499" s="2" t="n"/>
      <c r="C499" s="2" t="n"/>
      <c r="D499" s="2" t="n"/>
      <c r="E499" s="2" t="n"/>
      <c r="F499" s="2" t="n"/>
      <c r="G499" s="2" t="n"/>
      <c r="H499" s="2" t="n"/>
      <c r="I499" s="2" t="n"/>
      <c r="J499" s="3" t="n"/>
      <c r="K499" s="3" t="n"/>
      <c r="L499" s="2" t="n"/>
      <c r="M499" s="2" t="n"/>
      <c r="N499" s="3">
        <f>IF(K499&lt;&gt;"",K499,J499)</f>
        <v/>
      </c>
      <c r="O499" s="2" t="n"/>
      <c r="P499" s="3" t="n"/>
      <c r="Q499" s="2" t="n"/>
      <c r="R499" s="2" t="n"/>
      <c r="S499" s="2" t="n"/>
      <c r="T499" s="3" t="n"/>
      <c r="U499" s="2">
        <f>IF(A499="","",IF(P499&lt;&gt;"",P499-J499,TODAY()-J499))</f>
        <v/>
      </c>
      <c r="V499" s="2">
        <f>IF(A499="","",IF(OR(O499="Closed",N499=""),0,MAX(0,TODAY()-N499)))</f>
        <v/>
      </c>
      <c r="W499" s="2">
        <f>IF(A499="","",IF(U499&lt;=30,"0–30 Days",IF(U499&lt;=60,"31–60 Days",IF(U499&lt;=90,"61–90 Days","90+ Days"))))</f>
        <v/>
      </c>
      <c r="X499" s="2" t="n"/>
    </row>
    <row r="500">
      <c r="A500" s="2" t="n"/>
      <c r="B500" s="2" t="n"/>
      <c r="C500" s="2" t="n"/>
      <c r="D500" s="2" t="n"/>
      <c r="E500" s="2" t="n"/>
      <c r="F500" s="2" t="n"/>
      <c r="G500" s="2" t="n"/>
      <c r="H500" s="2" t="n"/>
      <c r="I500" s="2" t="n"/>
      <c r="J500" s="3" t="n"/>
      <c r="K500" s="3" t="n"/>
      <c r="L500" s="2" t="n"/>
      <c r="M500" s="2" t="n"/>
      <c r="N500" s="3">
        <f>IF(K500&lt;&gt;"",K500,J500)</f>
        <v/>
      </c>
      <c r="O500" s="2" t="n"/>
      <c r="P500" s="3" t="n"/>
      <c r="Q500" s="2" t="n"/>
      <c r="R500" s="2" t="n"/>
      <c r="S500" s="2" t="n"/>
      <c r="T500" s="3" t="n"/>
      <c r="U500" s="2">
        <f>IF(A500="","",IF(P500&lt;&gt;"",P500-J500,TODAY()-J500))</f>
        <v/>
      </c>
      <c r="V500" s="2">
        <f>IF(A500="","",IF(OR(O500="Closed",N500=""),0,MAX(0,TODAY()-N500)))</f>
        <v/>
      </c>
      <c r="W500" s="2">
        <f>IF(A500="","",IF(U500&lt;=30,"0–30 Days",IF(U500&lt;=60,"31–60 Days",IF(U500&lt;=90,"61–90 Days","90+ Days"))))</f>
        <v/>
      </c>
      <c r="X500" s="2" t="n"/>
    </row>
    <row r="501">
      <c r="A501" s="2" t="n"/>
      <c r="B501" s="2" t="n"/>
      <c r="C501" s="2" t="n"/>
      <c r="D501" s="2" t="n"/>
      <c r="E501" s="2" t="n"/>
      <c r="F501" s="2" t="n"/>
      <c r="G501" s="2" t="n"/>
      <c r="H501" s="2" t="n"/>
      <c r="I501" s="2" t="n"/>
      <c r="J501" s="3" t="n"/>
      <c r="K501" s="3" t="n"/>
      <c r="L501" s="2" t="n"/>
      <c r="M501" s="2" t="n"/>
      <c r="N501" s="3">
        <f>IF(K501&lt;&gt;"",K501,J501)</f>
        <v/>
      </c>
      <c r="O501" s="2" t="n"/>
      <c r="P501" s="3" t="n"/>
      <c r="Q501" s="2" t="n"/>
      <c r="R501" s="2" t="n"/>
      <c r="S501" s="2" t="n"/>
      <c r="T501" s="3" t="n"/>
      <c r="U501" s="2">
        <f>IF(A501="","",IF(P501&lt;&gt;"",P501-J501,TODAY()-J501))</f>
        <v/>
      </c>
      <c r="V501" s="2">
        <f>IF(A501="","",IF(OR(O501="Closed",N501=""),0,MAX(0,TODAY()-N501)))</f>
        <v/>
      </c>
      <c r="W501" s="2">
        <f>IF(A501="","",IF(U501&lt;=30,"0–30 Days",IF(U501&lt;=60,"31–60 Days",IF(U501&lt;=90,"61–90 Days","90+ Days"))))</f>
        <v/>
      </c>
      <c r="X501" s="2" t="n"/>
    </row>
  </sheetData>
  <autoFilter ref="A1:X501"/>
  <conditionalFormatting sqref="F2:F501">
    <cfRule type="expression" priority="1" dxfId="0">
      <formula>F2="Critical"</formula>
    </cfRule>
    <cfRule type="expression" priority="2" dxfId="1">
      <formula>F2="High"</formula>
    </cfRule>
  </conditionalFormatting>
  <conditionalFormatting sqref="V2:V501">
    <cfRule type="expression" priority="3" dxfId="0">
      <formula>V2&gt;0</formula>
    </cfRule>
  </conditionalFormatting>
  <dataValidations count="3">
    <dataValidation sqref="F2:F501" showDropDown="0" showInputMessage="0" showErrorMessage="0" allowBlank="1" type="list">
      <formula1>"Critical,High,Medium,Low"</formula1>
    </dataValidation>
    <dataValidation sqref="O2:O501" showDropDown="0" showInputMessage="0" showErrorMessage="0" allowBlank="1" type="list">
      <formula1>"Open,In Progress,Pending Validation,Closed,Deferred"</formula1>
    </dataValidation>
    <dataValidation sqref="R2:R501" showDropDown="0" showInputMessage="0" showErrorMessage="0" allowBlank="1" type="list">
      <formula1>"Pending,Pass,Fail,Not Required"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>
      <c r="A1" s="4" t="inlineStr">
        <is>
          <t>Audit Observation Dashboard</t>
        </is>
      </c>
    </row>
    <row r="3">
      <c r="A3" s="5" t="inlineStr">
        <is>
          <t>Total Observations</t>
        </is>
      </c>
      <c r="B3" s="6">
        <f>COUNTA('Observation Register'!A2:A501)</f>
        <v/>
      </c>
      <c r="D3" t="inlineStr">
        <is>
          <t>Risk Rating</t>
        </is>
      </c>
      <c r="E3" t="inlineStr">
        <is>
          <t>Count</t>
        </is>
      </c>
      <c r="G3" t="inlineStr">
        <is>
          <t>Status</t>
        </is>
      </c>
      <c r="H3" t="inlineStr">
        <is>
          <t>Count</t>
        </is>
      </c>
    </row>
    <row r="4">
      <c r="A4" s="5" t="inlineStr">
        <is>
          <t>Open</t>
        </is>
      </c>
      <c r="B4" s="6">
        <f>COUNTIF('Observation Register'!O2:O501,"Open")</f>
        <v/>
      </c>
      <c r="D4" t="inlineStr">
        <is>
          <t>Critical</t>
        </is>
      </c>
      <c r="E4">
        <f>COUNTIF('Observation Register'!F2:F501,D4)</f>
        <v/>
      </c>
      <c r="G4" t="inlineStr">
        <is>
          <t>Open</t>
        </is>
      </c>
      <c r="H4">
        <f>COUNTIF('Observation Register'!O2:O501,G4)</f>
        <v/>
      </c>
    </row>
    <row r="5">
      <c r="A5" s="5" t="inlineStr">
        <is>
          <t>In Progress</t>
        </is>
      </c>
      <c r="B5" s="6">
        <f>COUNTIF('Observation Register'!O2:O501,"In Progress")</f>
        <v/>
      </c>
      <c r="D5" t="inlineStr">
        <is>
          <t>High</t>
        </is>
      </c>
      <c r="E5">
        <f>COUNTIF('Observation Register'!F2:F501,D5)</f>
        <v/>
      </c>
      <c r="G5" t="inlineStr">
        <is>
          <t>In Progress</t>
        </is>
      </c>
      <c r="H5">
        <f>COUNTIF('Observation Register'!O2:O501,G5)</f>
        <v/>
      </c>
    </row>
    <row r="6">
      <c r="A6" s="5" t="inlineStr">
        <is>
          <t>Pending Validation</t>
        </is>
      </c>
      <c r="B6" s="6">
        <f>COUNTIF('Observation Register'!O2:O501,"Pending Validation")</f>
        <v/>
      </c>
      <c r="D6" t="inlineStr">
        <is>
          <t>Medium</t>
        </is>
      </c>
      <c r="E6">
        <f>COUNTIF('Observation Register'!F2:F501,D6)</f>
        <v/>
      </c>
      <c r="G6" t="inlineStr">
        <is>
          <t>Pending Validation</t>
        </is>
      </c>
      <c r="H6">
        <f>COUNTIF('Observation Register'!O2:O501,G6)</f>
        <v/>
      </c>
    </row>
    <row r="7">
      <c r="A7" s="5" t="inlineStr">
        <is>
          <t>Closed</t>
        </is>
      </c>
      <c r="B7" s="6">
        <f>COUNTIF('Observation Register'!O2:O501,"Closed")</f>
        <v/>
      </c>
      <c r="D7" t="inlineStr">
        <is>
          <t>Low</t>
        </is>
      </c>
      <c r="E7">
        <f>COUNTIF('Observation Register'!F2:F501,D7)</f>
        <v/>
      </c>
      <c r="G7" t="inlineStr">
        <is>
          <t>Closed</t>
        </is>
      </c>
      <c r="H7">
        <f>COUNTIF('Observation Register'!O2:O501,G7)</f>
        <v/>
      </c>
    </row>
    <row r="8">
      <c r="A8" s="5" t="inlineStr">
        <is>
          <t>Overdue</t>
        </is>
      </c>
      <c r="B8" s="6">
        <f>COUNTIF('Observation Register'!V2:V501,"&gt;0")</f>
        <v/>
      </c>
      <c r="G8" t="inlineStr">
        <is>
          <t>Deferred</t>
        </is>
      </c>
      <c r="H8">
        <f>COUNTIF('Observation Register'!O2:O501,G8)</f>
        <v/>
      </c>
    </row>
    <row r="9">
      <c r="A9" s="5" t="inlineStr">
        <is>
          <t>High / Critical</t>
        </is>
      </c>
      <c r="B9" s="6">
        <f>COUNTIF('Observation Register'!F2:F501,"High")+COUNTIF('Observation Register'!F2:F501,"Critical")</f>
        <v/>
      </c>
    </row>
    <row r="10">
      <c r="A10" s="5" t="inlineStr">
        <is>
          <t>Average Days Open</t>
        </is>
      </c>
      <c r="B10" s="6">
        <f>IFERROR(AVERAGE('Observation Register'!U2:U501),0)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100" customWidth="1" min="2" max="2"/>
  </cols>
  <sheetData>
    <row r="1">
      <c r="A1" s="7" t="inlineStr">
        <is>
          <t>Field / Topic</t>
        </is>
      </c>
      <c r="B1" s="7" t="inlineStr">
        <is>
          <t>Guidance</t>
        </is>
      </c>
    </row>
    <row r="2">
      <c r="A2" s="8" t="inlineStr">
        <is>
          <t>Purpose</t>
        </is>
      </c>
      <c r="B2" s="8" t="inlineStr">
        <is>
          <t>Use this workbook to track audit observations from identification through remediation, validation, and closure.</t>
        </is>
      </c>
    </row>
    <row r="3">
      <c r="A3" s="8" t="inlineStr">
        <is>
          <t>Effective Due Date</t>
        </is>
      </c>
      <c r="B3" s="8" t="inlineStr">
        <is>
          <t>The Revised Due Date is used when populated; otherwise the Original Due Date is used automatically.</t>
        </is>
      </c>
    </row>
    <row r="4">
      <c r="A4" s="8" t="inlineStr">
        <is>
          <t>Extension Count</t>
        </is>
      </c>
      <c r="B4" s="8" t="inlineStr">
        <is>
          <t>Record the number of approved due-date extensions.</t>
        </is>
      </c>
    </row>
    <row r="5">
      <c r="A5" s="8" t="inlineStr">
        <is>
          <t>Days Overdue</t>
        </is>
      </c>
      <c r="B5" s="8" t="inlineStr">
        <is>
          <t>Calculated automatically against the Effective Due Date for non-closed observations.</t>
        </is>
      </c>
    </row>
    <row r="6">
      <c r="A6" s="8" t="inlineStr">
        <is>
          <t>Aging Bucket</t>
        </is>
      </c>
      <c r="B6" s="8" t="inlineStr">
        <is>
          <t>Calculated from Days Open: 0–30, 31–60, 61–90, and 90+ days.</t>
        </is>
      </c>
    </row>
    <row r="7">
      <c r="A7" s="8" t="inlineStr">
        <is>
          <t>Closure Evidence</t>
        </is>
      </c>
      <c r="B7" s="8" t="inlineStr">
        <is>
          <t>Record the evidence or reference supporting remediation completion.</t>
        </is>
      </c>
    </row>
    <row r="8">
      <c r="A8" s="8" t="inlineStr">
        <is>
          <t>Validation Status</t>
        </is>
      </c>
      <c r="B8" s="8" t="inlineStr">
        <is>
          <t>Use Pending, Pass, Fail, or Not Required. Closure should be validated according to your audit methodology.</t>
        </is>
      </c>
    </row>
    <row r="9">
      <c r="A9" s="8" t="inlineStr">
        <is>
          <t>Status</t>
        </is>
      </c>
      <c r="B9" s="8" t="inlineStr">
        <is>
          <t>Recommended lifecycle: Open → In Progress → Pending Validation → Closed. Deferred may be used where formally approved.</t>
        </is>
      </c>
    </row>
    <row r="10">
      <c r="A10" s="8" t="inlineStr">
        <is>
          <t>Important</t>
        </is>
      </c>
      <c r="B10" s="8" t="inlineStr">
        <is>
          <t>Replace the sample observations before using the tracker for live data.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2026-08-07T05:43:20Z</dcterms:created>
  <dcterms:modified xmlns:dcterms="http://purl.org/dc/terms/" xmlns:xsi="http://www.w3.org/2001/XMLSchema-instance" xsi:type="dcterms:W3CDTF">2026-08-07T05:43:20Z</dcterms:modified>
</cp:coreProperties>
</file>